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unka2018\Energo-Tallér\11_18_Hernádvécse közösségi ház\költségvetés\"/>
    </mc:Choice>
  </mc:AlternateContent>
  <bookViews>
    <workbookView xWindow="0" yWindow="0" windowWidth="19320" windowHeight="11550"/>
  </bookViews>
  <sheets>
    <sheet name="Összesen" sheetId="3" r:id="rId1"/>
    <sheet name="vízellátás és csatornázás" sheetId="2" r:id="rId2"/>
    <sheet name="központi fűtés"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 i="2" l="1"/>
  <c r="H49" i="2"/>
  <c r="I48" i="2"/>
  <c r="H48" i="2"/>
  <c r="I47" i="2"/>
  <c r="H47" i="2"/>
  <c r="I46" i="2"/>
  <c r="H46" i="2"/>
  <c r="I45" i="2"/>
  <c r="H45" i="2"/>
  <c r="I44" i="2"/>
  <c r="H44" i="2"/>
  <c r="I43" i="2"/>
  <c r="H43" i="2"/>
  <c r="I42" i="2"/>
  <c r="H42" i="2"/>
  <c r="I41" i="2"/>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7" i="2"/>
  <c r="I6" i="2"/>
  <c r="H6" i="2"/>
  <c r="I5" i="2"/>
  <c r="H5" i="2"/>
  <c r="I4" i="2"/>
  <c r="H4" i="2"/>
  <c r="I3" i="2"/>
  <c r="I51" i="2" s="1"/>
  <c r="C8" i="3" s="1"/>
  <c r="H3" i="2"/>
  <c r="H51" i="2" s="1"/>
  <c r="B8" i="3" s="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6" i="1"/>
  <c r="H6" i="1"/>
  <c r="I5" i="1"/>
  <c r="H5" i="1"/>
  <c r="I4" i="1"/>
  <c r="I59" i="1" s="1"/>
  <c r="C9" i="3" s="1"/>
  <c r="H4" i="1"/>
  <c r="H59" i="1" s="1"/>
  <c r="B9" i="3" s="1"/>
  <c r="I3" i="1"/>
  <c r="H3" i="1"/>
  <c r="B11" i="3" l="1"/>
  <c r="C11" i="3"/>
  <c r="C13" i="3" l="1"/>
  <c r="C14" i="3" l="1"/>
  <c r="C16" i="3" s="1"/>
</calcChain>
</file>

<file path=xl/sharedStrings.xml><?xml version="1.0" encoding="utf-8"?>
<sst xmlns="http://schemas.openxmlformats.org/spreadsheetml/2006/main" count="340" uniqueCount="214">
  <si>
    <t>No.</t>
  </si>
  <si>
    <t>Azonosító</t>
  </si>
  <si>
    <t>Mennyiség</t>
  </si>
  <si>
    <t>Egys.</t>
  </si>
  <si>
    <t>Szöveg</t>
  </si>
  <si>
    <t>Óradij</t>
  </si>
  <si>
    <t>Anyagár</t>
  </si>
  <si>
    <t>xÓradij</t>
  </si>
  <si>
    <t>xAnyagár</t>
  </si>
  <si>
    <t>központi fűtés</t>
  </si>
  <si>
    <t>81-000-1.1.1</t>
  </si>
  <si>
    <t>m</t>
  </si>
  <si>
    <t>Csővezetékek bontása, horganyzott vagy fekete acélcsövek tartószerkezetről, vagy padlócsatornából lángvágással, deponálással, DN 50 méretig</t>
  </si>
  <si>
    <t>82-000-1.2.1</t>
  </si>
  <si>
    <t>db</t>
  </si>
  <si>
    <t>Szerelvények leszerelése, menetes szerelvények, DN 50 méretig</t>
  </si>
  <si>
    <t>82-000-1.3.1</t>
  </si>
  <si>
    <t>kazánházi szerelvények osztók vagy gyűjtők, idomacél tartószerkezettel</t>
  </si>
  <si>
    <t>82-000-1.3.5</t>
  </si>
  <si>
    <t>légedények, keverőedények</t>
  </si>
  <si>
    <t>82-000-1.3.6</t>
  </si>
  <si>
    <t>füstcsövek, cső és idomacél állványok</t>
  </si>
  <si>
    <t>82-000-4.2.1.1</t>
  </si>
  <si>
    <t>Gáz- és fűtésszerelési berendezési tárgyak leszerelése, fűtésszerelési berendezési tárgyak kazánok 60 kW-ig</t>
  </si>
  <si>
    <t>82-000-4.2.3.2</t>
  </si>
  <si>
    <t>zárt tágulási vagy táptartály 51-100 liter között</t>
  </si>
  <si>
    <t>82-000-4.2.5.5</t>
  </si>
  <si>
    <t>öntöttvas tagos radiátor, 11-20 tag között, szétszerelés nélkül</t>
  </si>
  <si>
    <t>82-000-4.2.8</t>
  </si>
  <si>
    <t>szaniter szivattyúk víz-fűtés</t>
  </si>
  <si>
    <t>81-006-1.1.2.1.1.4-0243018</t>
  </si>
  <si>
    <t>Réz vezeték, Vörösrézcső szerelése, kapilláris, kemény forrasztásos csőkötésekkel, cső elhelyezése idomokkal, szakaszos nyomáspróbával, lágy vagy félkemény kivitelű rézcsőből, DN 15 SUPERSAN félkemény vörösrézcső, F25  18 x 1 mm</t>
  </si>
  <si>
    <t>81-006-1.1.2.1.1.5-0243022</t>
  </si>
  <si>
    <t>DN 20 SUPERSAN félkemény vörösrézcső, F25  22 x 1 mm</t>
  </si>
  <si>
    <t>81-006-1.1.2.1.1.6-0242628</t>
  </si>
  <si>
    <t>DN 25 SUPERSAN kemény vörösrézcső, F 29  28 x 1 mm</t>
  </si>
  <si>
    <t>81-006-1.1.2.1.1.7-0242635</t>
  </si>
  <si>
    <t>DN 32 SUPERSAN kemény vörösrézcső, F 29  35 x 1 mm</t>
  </si>
  <si>
    <t>81-006-1.1.2.1.1.8-0242642</t>
  </si>
  <si>
    <t>DN 40 SUPERSAN kemény vörösrézcső, F 29  42 x 1 mm</t>
  </si>
  <si>
    <t>82-001-6.2.2-0130525</t>
  </si>
  <si>
    <t>Egyoldalon menetes szerelvény elhelyezése, külső vagy belső menettel, illetve hollandival csatlakoztatva DN 15 gömbcsap MOFÉM kazántöltőcsap 1/2" névleges méret 15 mm, sárgaréz, natúr, 16 bar, Kód: 113-0010-00</t>
  </si>
  <si>
    <t>82-001-6.2.8-1722154</t>
  </si>
  <si>
    <t>légtelenítőszelep, kifolyó- és locsolószelep, töltőszelep Flamco Flexvent H 1/2" úszós légtelenítő max. 120 °C, 10 bar, elzáróelem nélkül, nikkelezett, Rendelési szám: 27710 + Flamco visszacsapó szelep Flexvent H légtelenítőhöz, Rendelési szám: 27755</t>
  </si>
  <si>
    <t>82-001-7.2.2-0130603</t>
  </si>
  <si>
    <t>Kétoldalon menetes vagy roppantógyűrűs szerelvény elhelyezése, külső vagy belső menettel, illetve hollandival csatlakoztatva DN 15 gömbcsap, víz- és gázfőcsap MOFÉM AHA Univerzális gömbcsap 1/2" bb. menettel, névleges méret 15 mm, sárgaréz, natúr, 16 bar, Kód: 113-0007-00</t>
  </si>
  <si>
    <t>82-001-7.4.1-0115544</t>
  </si>
  <si>
    <t>DN 25 szelepek, csappantyúk (szabályzó, folytó-elzáró, beavatkozó) OVENTROP visszacsapó szelep, Viton tömítéssel, PN25, DN25, G 1" bm., (0...+100)°C, nyitónyomás 40 mbar, kvs=13,00, vörösöntvény szelepházzal, 1072008</t>
  </si>
  <si>
    <t>82-001-7.4.2-0130605</t>
  </si>
  <si>
    <t>gömbcsap, víz- és gázfőcsap MOFÉM AHA Univerzális gömbcsap 1" bb. menettel, névleges méret 25 mm, sárgaréz, natúr, 16 bar, Kód: 113-0034-00</t>
  </si>
  <si>
    <t>82-001-7.5.2-0130606</t>
  </si>
  <si>
    <t>DN 32 gömbcsap, víz- és gázfőcsap MOFÉM AHA Univerzális gömbcsap 5/4" bb. menettel, vízátbocsátás 330 l/min., névleges méret 32 mm, sárgaréz, natúr, 10 bar, Kód: 113-0051-00</t>
  </si>
  <si>
    <t>82-001-7.6.2-0130607</t>
  </si>
  <si>
    <t>DN 40 gömbcsap, víz- és gázfőcsap MOFÉM AHA Univerzális gömbcsap 6/4" bb. menettel, vízátbocsátás 590 l/min., névleges méret 40 mm, sárgaréz, natúr, 10 bar, Kód: 113-0052-00</t>
  </si>
  <si>
    <t>82-001-7.5.3-0125734</t>
  </si>
  <si>
    <t>DN 32 szennyfogószűrő, gázszűrő, iszap- és levegőleválasztó PNEUMATEX Magnet ZCDM 32 iszapleválasztó 5/4"BM mágneses</t>
  </si>
  <si>
    <t>82-004-6.1.1.1-0721007</t>
  </si>
  <si>
    <t>Zárt tágulási tartály elhelyezése és bekötése (nyomástartó-, gáztalanító és vízutántöltő berendezések a 82-004-21-es tételtől), fűtési és hűtési rendszerekben, membrános, 2-80 liter között Reflex 18 literes zárt tágulási tartály, 3,5 bar túlnyomásra.</t>
  </si>
  <si>
    <t>82-005-17.1.1-0212206</t>
  </si>
  <si>
    <t>Hőmérő elhelyezése, egyenes hőmérő, kicsi Kombinált hő -és nyomásmérő</t>
  </si>
  <si>
    <t>82-008-3.1.4.1.1-0150004</t>
  </si>
  <si>
    <t>Fűtés-, klíma-, hűtéstechnika nedvestengelyű nagyhatásfokú szabályozott szivattyú, menetes vagy karimás kötéssel, egyes szivattyúk, DN 15-25 Grundfos ALPHA2 25-50 180 1x230V, Szabályozott nedvestengelyű keringetőszivattyú, A-energiaosztály, AUTOADAPT funkcióval, menetes</t>
  </si>
  <si>
    <t>82-012-3.1.1.4-0433360</t>
  </si>
  <si>
    <t>Acéllemez kompakt lapradiátor elhelyezése, széthordással, tartókkal, bekötéssel, 1 soros, 1600 mm-ig, 600 mm PURMO C11 600400, kompakt acéllemez lapradiátor 1 fűtőlappal, 1 konvektorlemezzel, burkolattal, 4 csonkkal, 600x400 mm, 75/65/20°C, 407W</t>
  </si>
  <si>
    <t>82-012-3.2.1.4-0433390</t>
  </si>
  <si>
    <t>2 soros, 1600 mm-ig, 600 mm PURMO C21s 600400, kompakt acéllemez lapradiátor 2 fűtőlappal, 1 konvektorlemezzel, burkolattal, 4 csonkkal, 600x400 mm, 75/65/20°C, 536W</t>
  </si>
  <si>
    <t>82-012-3.2.1.4-0433394</t>
  </si>
  <si>
    <t>PURMO C21s 600800, kompakt acéllemez lapradiátor 2 fűtőlappal, 1 konvektorlemezzel, burkolattal, 4 csonkkal, 600x800 mm, 75/65/20°C, 1072W</t>
  </si>
  <si>
    <t>82-012-3.2.1.4-0433422</t>
  </si>
  <si>
    <t>PURMO C22 600600, kompakt acéllemez lapradiátor 2 fűtőlappal, 2 konvektorlemezzel, burkolattal, 4 csonkkal, 600x600 mm, 75/65/20°C, 1025W</t>
  </si>
  <si>
    <t>82-012-3.2.1.4-0433423</t>
  </si>
  <si>
    <t>PURMO C22 600700, kompakt acéllemez lapradiátor 2 fűtőlappal, 2 konvektorlemezzel, burkolattal, 4 csonkkal, 600x700 mm, 75/65/20°C, 1196W</t>
  </si>
  <si>
    <t>82-012-3.2.1.4-0433429</t>
  </si>
  <si>
    <t>PURMO C22 6001400, kompakt acéllemez lapradiátor 2 fűtőlappal, 2 konvektorlemezzel, burkolattal, 4 csonkkal, 600x1400 mm, 75/65/20°C, 2393W</t>
  </si>
  <si>
    <t>82-012-3.2.1.4-0433430</t>
  </si>
  <si>
    <t>PURMO C22 6001600, kompakt acéllemez lapradiátor 2 fűtőlappal, 2 konvektorlemezzel, burkolattal, 4 csonkkal, 600x1600 mm, 75/65/20°C, 2734W</t>
  </si>
  <si>
    <t>82-012-3.2.1.6-0433541</t>
  </si>
  <si>
    <t>900 mm PURMO C22 900500, kompakt acéllemez lapradiátor 2 fűtőlappal, 2 konvektorlemezzel, burkolattal, 4 csonkkal, 900x500 mm, 75/65/20°C, 1194W</t>
  </si>
  <si>
    <t>82-012-3.2.1.6-0433547</t>
  </si>
  <si>
    <t>PURMO C22 9001100, kompakt acéllemez lapradiátor 2 fűtőlappal, 2 konvektorlemezzel, burkolattal, 4 csonkkal, 900x1100 mm, 75/65/20°C, 2627W</t>
  </si>
  <si>
    <t>82-012-3.2.1.6-0433548</t>
  </si>
  <si>
    <t>PURMO C22 9001200, kompakt acéllemez lapradiátor 2 fűtőlappal, 2 konvektorlemezzel, burkolattal, 4 csonkkal, 900x1200 mm, 75/65/20°C, 2866W</t>
  </si>
  <si>
    <t>82-012-3.3.1.4-0433457</t>
  </si>
  <si>
    <t>3 soros, 1600 mm-ig, 600 mm PURMO C33 6001100, kompakt acéllemez lapradiátor 3 fűtőlappal, 3 konvektorlemezzel, burkolattal, 4 csonkkal, 600x1100 mm, 75/65/20°C, 2592W</t>
  </si>
  <si>
    <t>82-012-3.3.1.4-0433458</t>
  </si>
  <si>
    <t>PURMO C33 6001200, kompakt acéllemez lapradiátor 3 fűtőlappal, 3 konvektorlemezzel, burkolattal, 4 csonkkal, 600x1200 mm, 75/65/20°C, 2827W</t>
  </si>
  <si>
    <t>82-012-3.3.1.4-0433459</t>
  </si>
  <si>
    <t>PURMO C33 6001400, kompakt acéllemez lapradiátor 3 fűtőlappal, 3 konvektorlemezzel, burkolattal, 4 csonkkal, 600x1400 mm, 75/65/20°C, 3298W</t>
  </si>
  <si>
    <t>82-001-16.2.3-0113289</t>
  </si>
  <si>
    <t>Fűtőtest szerelvény elhelyezése külső vagy belső menettel, illetve hollandival csatlakoztatva DN 15 visszatérő elzárószelep Danfoss RLV egyenes kivitelű radiátor visszatérő csavarzat (nikkelezett) beszabályozási, elzárási, ürítés funkcióval, k.m. 1/2", 003L0364</t>
  </si>
  <si>
    <t>82-001-16.2.5-0113202</t>
  </si>
  <si>
    <t>termosztatikus szelep, termosztatikus szelep szett Danfoss egyenes kivitelű termosztatikus szeleptest, előbeálítással, 013G0014, RA-N 1/2"</t>
  </si>
  <si>
    <t>82-001-17.1.1-0113255</t>
  </si>
  <si>
    <t>Termosztatikus szelepfej felszerelése radiátorszelepre, KLAPP csatlakozóval rögzítve Danfoss termosztatikus fej beépített érzékelővel, 013G2980, RA 2980, 5-26°C</t>
  </si>
  <si>
    <t>K-tétel</t>
  </si>
  <si>
    <t>Panasonic hőszivattyú és elemei WH-UX16HE8 16 kW-os háromfázisú T-CAP split kültéri egység és WH-SXC16H9E8 16 kW-os háromfázisú T-CAP split beltéri egység</t>
  </si>
  <si>
    <t>PAW-A2W-TSOD  Kültéri levegőérzékelő</t>
  </si>
  <si>
    <t>PAW-A2W-TSRT  Szobai érzékelő</t>
  </si>
  <si>
    <t>PAW-BTANK50L  50 literes tartály</t>
  </si>
  <si>
    <t>CZ-TAW1 Hőszivattyú vezeték nélküli / vezetékes vezérlése</t>
  </si>
  <si>
    <t>PAW-GRDBSE20 Talp a kültéri egységhez</t>
  </si>
  <si>
    <t>CZ-NE3P  Alaptárcsa melegítő</t>
  </si>
  <si>
    <t>Hőszivvatyú összekötése 10/16 rész vezetékpárral.</t>
  </si>
  <si>
    <t>Nyomáspórba.</t>
  </si>
  <si>
    <t>82-016-12.1</t>
  </si>
  <si>
    <t>Kazánház, illetve hőközpont beszabályozása, beüzemelése 23.260 W teljesítményig</t>
  </si>
  <si>
    <t>82-016-13.1</t>
  </si>
  <si>
    <t>Próbafűtés, beszabályozása 23.260 W teljesítményig</t>
  </si>
  <si>
    <t>33-062-1.1-1110002</t>
  </si>
  <si>
    <t>Áttörés vezetékek részére, helyreállítással, 0,1 m2/db méretig, tégla válaszfalban Kisméretű tömör tégla 250x120x65 mm I.o. Hf5-mc, falazó, cementes mészhabarcs</t>
  </si>
  <si>
    <t>33-062-1.2.1-1110002</t>
  </si>
  <si>
    <t>felmenő téglafalban, 25-38 cm vastagság között Kisméretű tömör tégla 250x120x65 mm I.o. Hf5-mc, falazó, cementes mészhabarcs</t>
  </si>
  <si>
    <t>Födémáttörés.</t>
  </si>
  <si>
    <t>Összesen:</t>
  </si>
  <si>
    <t>vízellátás és csatornázás</t>
  </si>
  <si>
    <t>82-000-3.1</t>
  </si>
  <si>
    <t>Vízellátás berendezési tárgyak leszerelése, szelepek, bekötőcsövek, könyökök, zsírfogók stb.</t>
  </si>
  <si>
    <t>82-000-3.2</t>
  </si>
  <si>
    <t>falikutak, mosdók</t>
  </si>
  <si>
    <t>82-000-3.4</t>
  </si>
  <si>
    <t>WC csésze tartozékokkal</t>
  </si>
  <si>
    <t>82-000-3.6</t>
  </si>
  <si>
    <t>öblítőtartály tartozékokkal</t>
  </si>
  <si>
    <t>kompl</t>
  </si>
  <si>
    <t>Mosdó kiállás ledugózása.</t>
  </si>
  <si>
    <t>81-001-1.3.5.1.1.1.1-0332002</t>
  </si>
  <si>
    <t>Ivóvíz vezeték, Ötrétegű cső szerelése, PE-RT/Al/PE-RT anyagból, préshüvelyes kötésekkel, cső elhelyezése csőidomokkal, szakaszos nyomáspróbával, falhoronyba vagy padlószerkezetbe (horonyvésés külön tételben), DN 12-ig Uponor Uni Pipe MLC ötrétegű cső, tekercsben, 16x2 mm, Cikkszám: 1013371</t>
  </si>
  <si>
    <t>81-001-1.3.5.1.1.1.2-0332005</t>
  </si>
  <si>
    <t>DN 15 Uponor Uni Pipe MLC ötrétegű cső, tekercsben, 20x2,25 mm, Cikkszám: 1013388</t>
  </si>
  <si>
    <t>81-002-1.2.6.2-0133462</t>
  </si>
  <si>
    <t>PP polipropilén lefolyóvezeték szerelése szakaszos tömörségi próbával, szabadon vagy padlócsatornába ajakos gumigyűrű tömítésű tokos kötésekkel, csőtartókkal, csőidomokkal, 2,00 m hosszú csövekből, DN 40 WAVIN PP ED-TECH tokos lefolyócső, gumitömítéssel, 95 °C tartós hőmérséklet-állóságú, 40x1,8 mm, 2000 mm hosszú, DPCSN204</t>
  </si>
  <si>
    <t>81-002-1.2.6.3-0133463</t>
  </si>
  <si>
    <t>DN 50 WAVIN PP ED-TECH tokos lefolyócső, gumitömítéssel, 95 °C tartós hőmérséklet-állóságú, 50x1,8 mm, 2000 mm hosszú, DPCSN205</t>
  </si>
  <si>
    <t>81-002-1.2.6.5-0133465</t>
  </si>
  <si>
    <t>DN 90-110 WAVIN PP ED-TECH tokos lefolyócső, gumitömítéssel, 95 °C tartós hőmérséklet-állóságú, 110x2,7 mm, 2000 mm hosszú, DPCSNC211</t>
  </si>
  <si>
    <t>81-002-1.3.3.1.3-0235893</t>
  </si>
  <si>
    <t>PP polipropilén lefolyóvezeték szerelése szakaszos tömörségi próbával, egyoldalon tokos csövekből földárokba, ajakos gumigyűrű tömítéssel, tokkal csatlakozó csőidom, egy tokos, DN 50 WAVIN PP ED-TECH véglezáró idom, 50 mm, DPV05</t>
  </si>
  <si>
    <t>81-002-1.3.3.2.5-0235846</t>
  </si>
  <si>
    <t>két tokos, DN 90-110 WAVIN PP ED-TECH ágidom gumitömítéssel, 45°, 110/50 mm, DPG1105</t>
  </si>
  <si>
    <t>82-009-5.1-0118001</t>
  </si>
  <si>
    <t>Mosdó vagy mosómedence berendezés elhelyezése és bekötése, kifolyószelep, bűzelzáró és sarokszelep nélkül, falra szerelhető porcelán kivitelben (komplett) B&amp;K Porcelán mosdó mozgáskorlátozottak részére döntőberendezéssel 675x570 mm Cikkszám: TH410AI</t>
  </si>
  <si>
    <t>82-009-31.2-0391129</t>
  </si>
  <si>
    <t>Vizes berendezési tárgyak bűzelzáróinak felszerelése, mosdóhoz, bidéhez Green Clean - Rejtett szifon, akadálymentes mosdókagylóhoz, falba süllyesztett, flexibilis csővel, műanyag, fehér, térdszabad kialakítást tesz lehetővé, Méretek: 45x152x110 cm, GCSF5</t>
  </si>
  <si>
    <t>82-009-19.8.1-0332349</t>
  </si>
  <si>
    <t>Csaptelepek és szerelvényeinek felszerelése, orvosi és speciális csaptelepek, mosdócsaptelep Kludi PROVITA mosdócsaptelep, kerámiabetét, hőfokkorlátozó, PCA Care sugárszabályzó, 7,6 l/perc, lefolyógarnitúra, R: 333300500+7491005</t>
  </si>
  <si>
    <t>82-009-11.1.1.2-0118011</t>
  </si>
  <si>
    <t>WC csésze elhelyezése és bekötése, öblítőtartály, sarokszelep, WC ülőke, nyomógomb nélkül, porcelánból, alsókifolyású, mélyöblítésű kivitelben B&amp;K Porcelán WC-kagyló mozgáskorlátozottak részére, padlón álló, alsó kifolyással, Cikkszám: TH420I</t>
  </si>
  <si>
    <t>82-009-12.1-0337793</t>
  </si>
  <si>
    <t>WC-csésze kiegészítő szerelvényeinek elhelyezése, WC-ülőke WC ülőke mozgáskorlátozottak számára, kemény, Duroplaszt, fém zsanérral</t>
  </si>
  <si>
    <t>82-009-12.2.1-0135121</t>
  </si>
  <si>
    <t>WC csatlakozó, alsó kifolyású WC-hez HL200/1, Lágy PE WC-csatlakozó elfordítható excenterrel (0-20mm) és többrészes DN110 ajakos tömítéssel, fehér</t>
  </si>
  <si>
    <t>82-009-13.1-0118041</t>
  </si>
  <si>
    <t>WC öblítőtartály felszerelése és bekötése, falsík elé szerelhető, műanyag B&amp;K MIDA falon kívüli/fal mögé építhető pneumatikus WC-öblítőtartály, 6/9 literes, alacsonyan szerelhető, fehér, cső nélkül, Cikkszám: V842901</t>
  </si>
  <si>
    <t>82-009-12.5-0118052</t>
  </si>
  <si>
    <t>WC-csésze kiegészítő szerelvényeinek elhelyezése, WC csatlakozó, WC nyomólapok és tartozékai B&amp;K Pneumatikus falon kívüli nyomógomb WC-öblítőtartályhoz, fehér Cikkszám: V802401</t>
  </si>
  <si>
    <t>82-009-17.1-0110162</t>
  </si>
  <si>
    <t>Berendezési tárgyak szerelvényeinek felszerelése, sarokszelep szerelés MOFÉM sárgaréz sarokszelep 1/2"-3/8" sárgaréz, krómozott, 10 bar, Kód: 163-0006-00</t>
  </si>
  <si>
    <t>82-009-32-0181101</t>
  </si>
  <si>
    <t>Mozgássérült vízellátási berendezések kiegészítő szerelvényeinek elhelyezése B&amp;K Vízszintes kapaszkodó, szinterezett acél, 300 mm, fehér Cikkszám: THM30L</t>
  </si>
  <si>
    <t>82-009-32-0181105</t>
  </si>
  <si>
    <t>B&amp;K Vízszintes kapaszkodó, szinterezett acél, 600 mm, fehér Cikkszám: THM60L</t>
  </si>
  <si>
    <t>82-009-32-0181185</t>
  </si>
  <si>
    <t>B&amp;K Felhajtható kapaszkodó, szinterezett acél, 800 mm, fehér, Cikkszám: TH830</t>
  </si>
  <si>
    <t>82-016-1.1.6-0318731</t>
  </si>
  <si>
    <t>Piperetárgyak elhelyezése egy-három helyen felerősítve, ruha- és törölközőakasztó MOFÉM Fiesta akasztó, dupla, rögzítő szettel, kód: 501-1030-00</t>
  </si>
  <si>
    <t>82-016-1.1.8-0318741</t>
  </si>
  <si>
    <t>piperepolc MOFÉM Fiesta üvegpolc, 520 mm, kód: 501-1050-00</t>
  </si>
  <si>
    <t>82-016-1.1.9-0318742</t>
  </si>
  <si>
    <t>WC-kefe tartóval MOFÉM Fiesta WC kefe fali tartóval, kód: 501-1080-00</t>
  </si>
  <si>
    <t>82-016-1.2.3-0391461</t>
  </si>
  <si>
    <t>Piperetárgyak elhelyezése négy vagy több helyen felerősítve, tükör, elektromos bekötés nélkül Green Clean - Dönthető tükör konzollal, szinterezett kerettel, 500x700 mm, acél, fehér, Méretek: 500x700 mm, GCAMT16B</t>
  </si>
  <si>
    <t>82-016-3.1-0221030</t>
  </si>
  <si>
    <t>Papíradagolók elhelyezése falra szerelt kivitelben Toalettpapír adagoló fém, fehérre szinterezett, két normál tekercshez, Rendelési szám: B&amp;K M785C</t>
  </si>
  <si>
    <t>82-016-3.1-0221011</t>
  </si>
  <si>
    <t>Papíradagolók elhelyezése falra szerelt kivitelben TORK MINI-BOX fém, fehér színű kéztörlőpapír adagoló, 120 m-es tekercshez, Rendelési szám: B&amp;K 200040</t>
  </si>
  <si>
    <t>82-016-2.1-0221001</t>
  </si>
  <si>
    <t>Adagoló (szappan, tusfürdő, fertőtlenítő, kézkrém, illatosító) és tartozékainak elhelyezése, falra szerelt kivitelben TORK S-1 fém, fehér színű folyékonyszappan adagoló, Rendelési szám: B&amp;K 252040</t>
  </si>
  <si>
    <t>82-016-4.1-0391751</t>
  </si>
  <si>
    <t>Hulladékgyűjtő elhelyezése falra szerelt kivitelben Green Clean - Fali fedő nélküli hulladékgyűjtő, 23 liter, acél, fehér, falra szerelhető, Méretek: 354x434x153 mm, GCP10B</t>
  </si>
  <si>
    <t>Nyomáspróba.</t>
  </si>
  <si>
    <t>Fertőttlenítés.</t>
  </si>
  <si>
    <t>ÁNTSZ</t>
  </si>
  <si>
    <t>33-063-3.2.2</t>
  </si>
  <si>
    <t>Áttörés vezetékek részére, helyreállítással, 0,1 m2/db méretig, Horonyvésés, téglafalban, 8,01-16,00 cm2 keresztmetszet között</t>
  </si>
  <si>
    <t>Padlóvésés.</t>
  </si>
  <si>
    <t>80-001-1.3.2.1.1-0125603</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</si>
  <si>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Kaiflex PE -DWS típus 4 mm külső csőátmérő 18 mm</t>
  </si>
  <si>
    <t>80-001-1.3.2.1.1-0125604</t>
  </si>
  <si>
    <t>külső csőátmérő 22 mm</t>
  </si>
  <si>
    <t>21-003-5.1.1.1</t>
  </si>
  <si>
    <t>m3</t>
  </si>
  <si>
    <t>Munkaárok földkiemelése közművesített területen, kézi erővel, bármely konzisztenciájú talajban, dúcolás nélkül, 2,0 m2 szelvényig, I-II. talajosztály</t>
  </si>
  <si>
    <t>21-003-11.1.1</t>
  </si>
  <si>
    <t>Földvisszatöltés munkagödörbe vagy munkaárokba, tömörítés nélkül, réteges elterítéssel, I-IV. osztályú talajban, kézi erővel, az anyag súlypontja karoláson belül, a vezeték (műtárgy) felett és mellett 50 cm vastagságig</t>
  </si>
  <si>
    <t>21-003-11.1.2</t>
  </si>
  <si>
    <t>a vezetéket (műtárgyat) környező 50 cm-en túli szelvényben</t>
  </si>
  <si>
    <t>21-004-4.1.1-0133691</t>
  </si>
  <si>
    <t>Talajjavító réteg készítése vonalas létesítményeknél, 3,00 m szélességig vagy építményen belül, homokból Tört homok, ZK 0/4, KŐKA, Alsózsolca</t>
  </si>
  <si>
    <t>21-008-1.1.1</t>
  </si>
  <si>
    <t>Döngölés kézi erővel száraz, földnedves I-II. fejtési talajosztályban</t>
  </si>
  <si>
    <t>21-008-2.1.3</t>
  </si>
  <si>
    <t>Tömörítés bármely tömörítési osztályban gépi erővel, nagy felületen, tömörségi fok: 95%</t>
  </si>
  <si>
    <t>21-011-1.1.1</t>
  </si>
  <si>
    <t>Fejtett föld felrakása szállítóeszközre, kézi erővel, talajosztály I-IV. elszállítással</t>
  </si>
  <si>
    <t>Munkanem</t>
  </si>
  <si>
    <t>Munkadíj</t>
  </si>
  <si>
    <t>Anyagköltség</t>
  </si>
  <si>
    <t>Összesen</t>
  </si>
  <si>
    <t>Mind összesen</t>
  </si>
  <si>
    <t>Építtető: Községi Önkormányzat</t>
  </si>
  <si>
    <t>KÖZÖSSÉGI HÁZ</t>
  </si>
  <si>
    <t>HERNÁDVÉCSE, RÁKÓCZI U. 2.</t>
  </si>
  <si>
    <t>Összes</t>
  </si>
  <si>
    <t>27% ÁFA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</si>
</sst>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4" fontId="1" fillId="0" borderId="0" xfId="0" applyNumberFormat="1" applyFont="1"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4" fontId="1" fillId="0" borderId="0" xfId="0" applyNumberFormat="1" applyFont="1" applyAlignment="1">
      <alignment horizontal="center" wrapText="1"/>
    </xf>
    <xf numFmtId="4" fontId="0" fillId="0" borderId="0" xfId="0" applyNumberFormat="1" applyAlignment="1">
      <alignment wrapText="1"/>
    </xf>
    <xf numFmtId="3" fontId="0" fillId="0" borderId="0" xfId="0" applyNumberFormat="1"/>
    <xf numFmtId="3" fontId="1" fillId="0" borderId="0" xfId="0" applyNumberFormat="1" applyFont="1"/>
    <xf numFmtId="3" fontId="1" fillId="0" borderId="0" xfId="0" applyNumberFormat="1" applyFont="1" applyAlignment="1">
      <alignment horizontal="center"/>
    </xf>
    <xf numFmtId="0" fontId="0" fillId="0" borderId="0" xfId="0" applyAlignment="1"/>
    <xf numFmtId="4" fontId="0" fillId="0" borderId="0" xfId="0" applyNumberFormat="1" applyAlignment="1"/>
    <xf numFmtId="3" fontId="0" fillId="0" borderId="0" xfId="0" applyNumberFormat="1" applyAlignment="1"/>
    <xf numFmtId="0" fontId="2" fillId="0" borderId="0" xfId="0" applyFont="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tabSelected="1" workbookViewId="0">
      <selection activeCell="C16" sqref="C16"/>
    </sheetView>
  </sheetViews>
  <sheetFormatPr defaultRowHeight="15" x14ac:dyDescent="0.25"/>
  <cols>
    <col min="1" max="1" width="60.7109375" customWidth="1"/>
    <col min="2" max="3" width="13.7109375" customWidth="1"/>
  </cols>
  <sheetData>
    <row r="2" spans="1:3" ht="15.75" x14ac:dyDescent="0.25">
      <c r="A2" s="15" t="s">
        <v>210</v>
      </c>
      <c r="B2" s="15"/>
      <c r="C2" s="15"/>
    </row>
    <row r="3" spans="1:3" ht="15.75" x14ac:dyDescent="0.25">
      <c r="A3" s="15" t="s">
        <v>211</v>
      </c>
      <c r="B3" s="15"/>
      <c r="C3" s="15"/>
    </row>
    <row r="4" spans="1:3" x14ac:dyDescent="0.25">
      <c r="A4" s="1"/>
    </row>
    <row r="5" spans="1:3" x14ac:dyDescent="0.25">
      <c r="A5" s="1" t="s">
        <v>209</v>
      </c>
    </row>
    <row r="7" spans="1:3" x14ac:dyDescent="0.25">
      <c r="A7" s="2" t="s">
        <v>204</v>
      </c>
      <c r="B7" s="2" t="s">
        <v>205</v>
      </c>
      <c r="C7" s="2" t="s">
        <v>206</v>
      </c>
    </row>
    <row r="8" spans="1:3" x14ac:dyDescent="0.25">
      <c r="A8" t="s">
        <v>114</v>
      </c>
      <c r="B8" s="9">
        <f>'vízellátás és csatornázás'!H51</f>
        <v>0</v>
      </c>
      <c r="C8" s="9">
        <f>'vízellátás és csatornázás'!I51</f>
        <v>0</v>
      </c>
    </row>
    <row r="9" spans="1:3" x14ac:dyDescent="0.25">
      <c r="A9" t="s">
        <v>9</v>
      </c>
      <c r="B9" s="9">
        <f>'központi fűtés'!H59</f>
        <v>0</v>
      </c>
      <c r="C9" s="9">
        <f>'központi fűtés'!I59</f>
        <v>0</v>
      </c>
    </row>
    <row r="10" spans="1:3" ht="2.1" customHeight="1" x14ac:dyDescent="0.25"/>
    <row r="11" spans="1:3" x14ac:dyDescent="0.25">
      <c r="A11" s="1" t="s">
        <v>207</v>
      </c>
      <c r="B11" s="10">
        <f>SUM(B8:B9)</f>
        <v>0</v>
      </c>
      <c r="C11" s="10">
        <f>SUM(C8:C9)</f>
        <v>0</v>
      </c>
    </row>
    <row r="12" spans="1:3" ht="2.1" customHeight="1" x14ac:dyDescent="0.25"/>
    <row r="13" spans="1:3" x14ac:dyDescent="0.25">
      <c r="A13" s="1" t="s">
        <v>212</v>
      </c>
      <c r="C13" s="10">
        <f>(B11 + C11)</f>
        <v>0</v>
      </c>
    </row>
    <row r="14" spans="1:3" x14ac:dyDescent="0.25">
      <c r="A14" s="1" t="s">
        <v>213</v>
      </c>
      <c r="C14" s="10">
        <f>0.27*C13</f>
        <v>0</v>
      </c>
    </row>
    <row r="15" spans="1:3" ht="2.1" customHeight="1" x14ac:dyDescent="0.25"/>
    <row r="16" spans="1:3" x14ac:dyDescent="0.25">
      <c r="A16" s="1" t="s">
        <v>208</v>
      </c>
      <c r="C16" s="10">
        <f>SUM(C13:C15)</f>
        <v>0</v>
      </c>
    </row>
  </sheetData>
  <mergeCells count="2">
    <mergeCell ref="A2:C2"/>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F2" sqref="F2:G50"/>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114</v>
      </c>
      <c r="F2" s="8"/>
      <c r="G2" s="13"/>
      <c r="H2" s="14"/>
      <c r="I2" s="14"/>
      <c r="J2" s="12"/>
    </row>
    <row r="3" spans="1:10" x14ac:dyDescent="0.25">
      <c r="A3" s="12">
        <v>1</v>
      </c>
      <c r="B3" s="12" t="s">
        <v>13</v>
      </c>
      <c r="C3" s="13">
        <v>2</v>
      </c>
      <c r="D3" s="12" t="s">
        <v>14</v>
      </c>
      <c r="E3" s="4" t="s">
        <v>15</v>
      </c>
      <c r="F3" s="8"/>
      <c r="G3" s="13"/>
      <c r="H3" s="14">
        <f t="shared" ref="H3:H49" si="0">(C3*F3)</f>
        <v>0</v>
      </c>
      <c r="I3" s="14">
        <f t="shared" ref="I3:I49" si="1">(C3*G3)</f>
        <v>0</v>
      </c>
      <c r="J3" s="12"/>
    </row>
    <row r="4" spans="1:10" ht="30" x14ac:dyDescent="0.25">
      <c r="A4" s="12">
        <v>2</v>
      </c>
      <c r="B4" s="12" t="s">
        <v>115</v>
      </c>
      <c r="C4" s="13">
        <v>1</v>
      </c>
      <c r="D4" s="12" t="s">
        <v>14</v>
      </c>
      <c r="E4" s="4" t="s">
        <v>116</v>
      </c>
      <c r="F4" s="8"/>
      <c r="G4" s="13"/>
      <c r="H4" s="14">
        <f t="shared" si="0"/>
        <v>0</v>
      </c>
      <c r="I4" s="14">
        <f t="shared" si="1"/>
        <v>0</v>
      </c>
      <c r="J4" s="12"/>
    </row>
    <row r="5" spans="1:10" x14ac:dyDescent="0.25">
      <c r="A5" s="12">
        <v>3</v>
      </c>
      <c r="B5" s="12" t="s">
        <v>117</v>
      </c>
      <c r="C5" s="13">
        <v>1</v>
      </c>
      <c r="D5" s="12" t="s">
        <v>14</v>
      </c>
      <c r="E5" s="4" t="s">
        <v>118</v>
      </c>
      <c r="F5" s="8"/>
      <c r="G5" s="13"/>
      <c r="H5" s="14">
        <f t="shared" si="0"/>
        <v>0</v>
      </c>
      <c r="I5" s="14">
        <f t="shared" si="1"/>
        <v>0</v>
      </c>
      <c r="J5" s="12"/>
    </row>
    <row r="6" spans="1:10" x14ac:dyDescent="0.25">
      <c r="A6" s="12">
        <v>4</v>
      </c>
      <c r="B6" s="12" t="s">
        <v>119</v>
      </c>
      <c r="C6" s="13">
        <v>1</v>
      </c>
      <c r="D6" s="12" t="s">
        <v>14</v>
      </c>
      <c r="E6" s="4" t="s">
        <v>120</v>
      </c>
      <c r="F6" s="8"/>
      <c r="G6" s="13"/>
      <c r="H6" s="14">
        <f t="shared" si="0"/>
        <v>0</v>
      </c>
      <c r="I6" s="14">
        <f t="shared" si="1"/>
        <v>0</v>
      </c>
      <c r="J6" s="12"/>
    </row>
    <row r="7" spans="1:10" x14ac:dyDescent="0.25">
      <c r="A7" s="12">
        <v>5</v>
      </c>
      <c r="B7" s="12" t="s">
        <v>121</v>
      </c>
      <c r="C7" s="13">
        <v>1</v>
      </c>
      <c r="D7" s="12" t="s">
        <v>14</v>
      </c>
      <c r="E7" s="4" t="s">
        <v>122</v>
      </c>
      <c r="F7" s="8"/>
      <c r="G7" s="13"/>
      <c r="H7" s="14">
        <f t="shared" si="0"/>
        <v>0</v>
      </c>
      <c r="I7" s="14">
        <f t="shared" si="1"/>
        <v>0</v>
      </c>
      <c r="J7" s="12"/>
    </row>
    <row r="8" spans="1:10" x14ac:dyDescent="0.25">
      <c r="A8" s="12">
        <v>6</v>
      </c>
      <c r="B8" s="12" t="s">
        <v>94</v>
      </c>
      <c r="C8" s="13">
        <v>1</v>
      </c>
      <c r="D8" s="12" t="s">
        <v>123</v>
      </c>
      <c r="E8" s="4" t="s">
        <v>124</v>
      </c>
      <c r="F8" s="8"/>
      <c r="G8" s="13"/>
      <c r="H8" s="14">
        <f t="shared" si="0"/>
        <v>0</v>
      </c>
      <c r="I8" s="14">
        <f t="shared" si="1"/>
        <v>0</v>
      </c>
      <c r="J8" s="12"/>
    </row>
    <row r="9" spans="1:10" ht="75" x14ac:dyDescent="0.25">
      <c r="A9" s="12">
        <v>7</v>
      </c>
      <c r="B9" s="12" t="s">
        <v>125</v>
      </c>
      <c r="C9" s="13">
        <v>1</v>
      </c>
      <c r="D9" s="12" t="s">
        <v>11</v>
      </c>
      <c r="E9" s="4" t="s">
        <v>126</v>
      </c>
      <c r="F9" s="8"/>
      <c r="G9" s="13"/>
      <c r="H9" s="14">
        <f t="shared" si="0"/>
        <v>0</v>
      </c>
      <c r="I9" s="14">
        <f t="shared" si="1"/>
        <v>0</v>
      </c>
      <c r="J9" s="12"/>
    </row>
    <row r="10" spans="1:10" ht="30" x14ac:dyDescent="0.25">
      <c r="A10" s="12">
        <v>8</v>
      </c>
      <c r="B10" s="12" t="s">
        <v>127</v>
      </c>
      <c r="C10" s="13">
        <v>6</v>
      </c>
      <c r="D10" s="12" t="s">
        <v>11</v>
      </c>
      <c r="E10" s="4" t="s">
        <v>128</v>
      </c>
      <c r="F10" s="8"/>
      <c r="G10" s="13"/>
      <c r="H10" s="14">
        <f t="shared" si="0"/>
        <v>0</v>
      </c>
      <c r="I10" s="14">
        <f t="shared" si="1"/>
        <v>0</v>
      </c>
      <c r="J10" s="12"/>
    </row>
    <row r="11" spans="1:10" ht="90" x14ac:dyDescent="0.25">
      <c r="A11" s="12">
        <v>9</v>
      </c>
      <c r="B11" s="12" t="s">
        <v>129</v>
      </c>
      <c r="C11" s="13">
        <v>1</v>
      </c>
      <c r="D11" s="12" t="s">
        <v>11</v>
      </c>
      <c r="E11" s="4" t="s">
        <v>130</v>
      </c>
      <c r="F11" s="8"/>
      <c r="G11" s="13"/>
      <c r="H11" s="14">
        <f t="shared" si="0"/>
        <v>0</v>
      </c>
      <c r="I11" s="14">
        <f t="shared" si="1"/>
        <v>0</v>
      </c>
      <c r="J11" s="12"/>
    </row>
    <row r="12" spans="1:10" ht="45" x14ac:dyDescent="0.25">
      <c r="A12" s="12">
        <v>10</v>
      </c>
      <c r="B12" s="12" t="s">
        <v>131</v>
      </c>
      <c r="C12" s="13">
        <v>2</v>
      </c>
      <c r="D12" s="12" t="s">
        <v>11</v>
      </c>
      <c r="E12" s="4" t="s">
        <v>132</v>
      </c>
      <c r="F12" s="8"/>
      <c r="G12" s="13"/>
      <c r="H12" s="14">
        <f t="shared" si="0"/>
        <v>0</v>
      </c>
      <c r="I12" s="14">
        <f t="shared" si="1"/>
        <v>0</v>
      </c>
      <c r="J12" s="12"/>
    </row>
    <row r="13" spans="1:10" ht="45" x14ac:dyDescent="0.25">
      <c r="A13" s="12">
        <v>11</v>
      </c>
      <c r="B13" s="12" t="s">
        <v>133</v>
      </c>
      <c r="C13" s="13">
        <v>1</v>
      </c>
      <c r="D13" s="12" t="s">
        <v>11</v>
      </c>
      <c r="E13" s="4" t="s">
        <v>134</v>
      </c>
      <c r="F13" s="8"/>
      <c r="G13" s="13"/>
      <c r="H13" s="14">
        <f t="shared" si="0"/>
        <v>0</v>
      </c>
      <c r="I13" s="14">
        <f t="shared" si="1"/>
        <v>0</v>
      </c>
      <c r="J13" s="12"/>
    </row>
    <row r="14" spans="1:10" ht="60" x14ac:dyDescent="0.25">
      <c r="A14" s="12">
        <v>12</v>
      </c>
      <c r="B14" s="12" t="s">
        <v>135</v>
      </c>
      <c r="C14" s="13">
        <v>1</v>
      </c>
      <c r="D14" s="12" t="s">
        <v>14</v>
      </c>
      <c r="E14" s="4" t="s">
        <v>136</v>
      </c>
      <c r="F14" s="8"/>
      <c r="G14" s="13"/>
      <c r="H14" s="14">
        <f t="shared" si="0"/>
        <v>0</v>
      </c>
      <c r="I14" s="14">
        <f t="shared" si="1"/>
        <v>0</v>
      </c>
      <c r="J14" s="12"/>
    </row>
    <row r="15" spans="1:10" ht="30" x14ac:dyDescent="0.25">
      <c r="A15" s="12">
        <v>13</v>
      </c>
      <c r="B15" s="12" t="s">
        <v>137</v>
      </c>
      <c r="C15" s="13">
        <v>1</v>
      </c>
      <c r="D15" s="12" t="s">
        <v>14</v>
      </c>
      <c r="E15" s="4" t="s">
        <v>138</v>
      </c>
      <c r="F15" s="8"/>
      <c r="G15" s="13"/>
      <c r="H15" s="14">
        <f t="shared" si="0"/>
        <v>0</v>
      </c>
      <c r="I15" s="14">
        <f t="shared" si="1"/>
        <v>0</v>
      </c>
      <c r="J15" s="12"/>
    </row>
    <row r="16" spans="1:10" ht="75" x14ac:dyDescent="0.25">
      <c r="A16" s="12">
        <v>14</v>
      </c>
      <c r="B16" s="12" t="s">
        <v>139</v>
      </c>
      <c r="C16" s="13">
        <v>1</v>
      </c>
      <c r="D16" s="12" t="s">
        <v>14</v>
      </c>
      <c r="E16" s="4" t="s">
        <v>140</v>
      </c>
      <c r="F16" s="8"/>
      <c r="G16" s="13"/>
      <c r="H16" s="14">
        <f t="shared" si="0"/>
        <v>0</v>
      </c>
      <c r="I16" s="14">
        <f t="shared" si="1"/>
        <v>0</v>
      </c>
      <c r="J16" s="12"/>
    </row>
    <row r="17" spans="1:10" ht="75" x14ac:dyDescent="0.25">
      <c r="A17" s="12">
        <v>15</v>
      </c>
      <c r="B17" s="12" t="s">
        <v>141</v>
      </c>
      <c r="C17" s="13">
        <v>1</v>
      </c>
      <c r="D17" s="12" t="s">
        <v>14</v>
      </c>
      <c r="E17" s="4" t="s">
        <v>142</v>
      </c>
      <c r="F17" s="8"/>
      <c r="G17" s="13"/>
      <c r="H17" s="14">
        <f t="shared" si="0"/>
        <v>0</v>
      </c>
      <c r="I17" s="14">
        <f t="shared" si="1"/>
        <v>0</v>
      </c>
      <c r="J17" s="12"/>
    </row>
    <row r="18" spans="1:10" ht="60" x14ac:dyDescent="0.25">
      <c r="A18" s="12">
        <v>16</v>
      </c>
      <c r="B18" s="12" t="s">
        <v>143</v>
      </c>
      <c r="C18" s="13">
        <v>1</v>
      </c>
      <c r="D18" s="12" t="s">
        <v>14</v>
      </c>
      <c r="E18" s="4" t="s">
        <v>144</v>
      </c>
      <c r="F18" s="8"/>
      <c r="G18" s="13"/>
      <c r="H18" s="14">
        <f t="shared" si="0"/>
        <v>0</v>
      </c>
      <c r="I18" s="14">
        <f t="shared" si="1"/>
        <v>0</v>
      </c>
      <c r="J18" s="12"/>
    </row>
    <row r="19" spans="1:10" ht="75" x14ac:dyDescent="0.25">
      <c r="A19" s="12">
        <v>17</v>
      </c>
      <c r="B19" s="12" t="s">
        <v>145</v>
      </c>
      <c r="C19" s="13">
        <v>1</v>
      </c>
      <c r="D19" s="12" t="s">
        <v>14</v>
      </c>
      <c r="E19" s="4" t="s">
        <v>146</v>
      </c>
      <c r="F19" s="8"/>
      <c r="G19" s="13"/>
      <c r="H19" s="14">
        <f t="shared" si="0"/>
        <v>0</v>
      </c>
      <c r="I19" s="14">
        <f t="shared" si="1"/>
        <v>0</v>
      </c>
      <c r="J19" s="12"/>
    </row>
    <row r="20" spans="1:10" ht="45" x14ac:dyDescent="0.25">
      <c r="A20" s="12">
        <v>18</v>
      </c>
      <c r="B20" s="12" t="s">
        <v>147</v>
      </c>
      <c r="C20" s="13">
        <v>1</v>
      </c>
      <c r="D20" s="12" t="s">
        <v>14</v>
      </c>
      <c r="E20" s="4" t="s">
        <v>148</v>
      </c>
      <c r="F20" s="8"/>
      <c r="G20" s="13"/>
      <c r="H20" s="14">
        <f t="shared" si="0"/>
        <v>0</v>
      </c>
      <c r="I20" s="14">
        <f t="shared" si="1"/>
        <v>0</v>
      </c>
      <c r="J20" s="12"/>
    </row>
    <row r="21" spans="1:10" ht="45" x14ac:dyDescent="0.25">
      <c r="A21" s="12">
        <v>19</v>
      </c>
      <c r="B21" s="12" t="s">
        <v>149</v>
      </c>
      <c r="C21" s="13">
        <v>1</v>
      </c>
      <c r="D21" s="12" t="s">
        <v>14</v>
      </c>
      <c r="E21" s="4" t="s">
        <v>150</v>
      </c>
      <c r="F21" s="8"/>
      <c r="G21" s="13"/>
      <c r="H21" s="14">
        <f t="shared" si="0"/>
        <v>0</v>
      </c>
      <c r="I21" s="14">
        <f t="shared" si="1"/>
        <v>0</v>
      </c>
      <c r="J21" s="12"/>
    </row>
    <row r="22" spans="1:10" ht="60" x14ac:dyDescent="0.25">
      <c r="A22" s="12">
        <v>20</v>
      </c>
      <c r="B22" s="12" t="s">
        <v>151</v>
      </c>
      <c r="C22" s="13">
        <v>1</v>
      </c>
      <c r="D22" s="12" t="s">
        <v>14</v>
      </c>
      <c r="E22" s="4" t="s">
        <v>152</v>
      </c>
      <c r="F22" s="8"/>
      <c r="G22" s="13"/>
      <c r="H22" s="14">
        <f t="shared" si="0"/>
        <v>0</v>
      </c>
      <c r="I22" s="14">
        <f t="shared" si="1"/>
        <v>0</v>
      </c>
      <c r="J22" s="12"/>
    </row>
    <row r="23" spans="1:10" ht="45" x14ac:dyDescent="0.25">
      <c r="A23" s="12">
        <v>21</v>
      </c>
      <c r="B23" s="12" t="s">
        <v>153</v>
      </c>
      <c r="C23" s="13">
        <v>1</v>
      </c>
      <c r="D23" s="12" t="s">
        <v>14</v>
      </c>
      <c r="E23" s="4" t="s">
        <v>154</v>
      </c>
      <c r="F23" s="8"/>
      <c r="G23" s="13"/>
      <c r="H23" s="14">
        <f t="shared" si="0"/>
        <v>0</v>
      </c>
      <c r="I23" s="14">
        <f t="shared" si="1"/>
        <v>0</v>
      </c>
      <c r="J23" s="12"/>
    </row>
    <row r="24" spans="1:10" ht="45" x14ac:dyDescent="0.25">
      <c r="A24" s="12">
        <v>22</v>
      </c>
      <c r="B24" s="12" t="s">
        <v>155</v>
      </c>
      <c r="C24" s="13">
        <v>3</v>
      </c>
      <c r="D24" s="12" t="s">
        <v>14</v>
      </c>
      <c r="E24" s="4" t="s">
        <v>156</v>
      </c>
      <c r="F24" s="8"/>
      <c r="G24" s="13"/>
      <c r="H24" s="14">
        <f t="shared" si="0"/>
        <v>0</v>
      </c>
      <c r="I24" s="14">
        <f t="shared" si="1"/>
        <v>0</v>
      </c>
      <c r="J24" s="12"/>
    </row>
    <row r="25" spans="1:10" ht="45" x14ac:dyDescent="0.25">
      <c r="A25" s="12">
        <v>23</v>
      </c>
      <c r="B25" s="12" t="s">
        <v>157</v>
      </c>
      <c r="C25" s="13">
        <v>1</v>
      </c>
      <c r="D25" s="12" t="s">
        <v>14</v>
      </c>
      <c r="E25" s="4" t="s">
        <v>158</v>
      </c>
      <c r="F25" s="8"/>
      <c r="G25" s="13"/>
      <c r="H25" s="14">
        <f t="shared" si="0"/>
        <v>0</v>
      </c>
      <c r="I25" s="14">
        <f t="shared" si="1"/>
        <v>0</v>
      </c>
      <c r="J25" s="12"/>
    </row>
    <row r="26" spans="1:10" ht="30" x14ac:dyDescent="0.25">
      <c r="A26" s="12">
        <v>24</v>
      </c>
      <c r="B26" s="12" t="s">
        <v>159</v>
      </c>
      <c r="C26" s="13">
        <v>1</v>
      </c>
      <c r="D26" s="12" t="s">
        <v>14</v>
      </c>
      <c r="E26" s="4" t="s">
        <v>160</v>
      </c>
      <c r="F26" s="8"/>
      <c r="G26" s="13"/>
      <c r="H26" s="14">
        <f t="shared" si="0"/>
        <v>0</v>
      </c>
      <c r="I26" s="14">
        <f t="shared" si="1"/>
        <v>0</v>
      </c>
      <c r="J26" s="12"/>
    </row>
    <row r="27" spans="1:10" ht="30" x14ac:dyDescent="0.25">
      <c r="A27" s="12">
        <v>25</v>
      </c>
      <c r="B27" s="12" t="s">
        <v>161</v>
      </c>
      <c r="C27" s="13">
        <v>2</v>
      </c>
      <c r="D27" s="12" t="s">
        <v>14</v>
      </c>
      <c r="E27" s="4" t="s">
        <v>162</v>
      </c>
      <c r="F27" s="8"/>
      <c r="G27" s="13"/>
      <c r="H27" s="14">
        <f t="shared" si="0"/>
        <v>0</v>
      </c>
      <c r="I27" s="14">
        <f t="shared" si="1"/>
        <v>0</v>
      </c>
      <c r="J27" s="12"/>
    </row>
    <row r="28" spans="1:10" ht="45" x14ac:dyDescent="0.25">
      <c r="A28" s="12">
        <v>26</v>
      </c>
      <c r="B28" s="12" t="s">
        <v>163</v>
      </c>
      <c r="C28" s="13">
        <v>1</v>
      </c>
      <c r="D28" s="12" t="s">
        <v>14</v>
      </c>
      <c r="E28" s="4" t="s">
        <v>164</v>
      </c>
      <c r="F28" s="8"/>
      <c r="G28" s="13"/>
      <c r="H28" s="14">
        <f t="shared" si="0"/>
        <v>0</v>
      </c>
      <c r="I28" s="14">
        <f t="shared" si="1"/>
        <v>0</v>
      </c>
      <c r="J28" s="12"/>
    </row>
    <row r="29" spans="1:10" x14ac:dyDescent="0.25">
      <c r="A29" s="12">
        <v>27</v>
      </c>
      <c r="B29" s="12" t="s">
        <v>165</v>
      </c>
      <c r="C29" s="13">
        <v>1</v>
      </c>
      <c r="D29" s="12" t="s">
        <v>14</v>
      </c>
      <c r="E29" s="4" t="s">
        <v>166</v>
      </c>
      <c r="F29" s="8"/>
      <c r="G29" s="13"/>
      <c r="H29" s="14">
        <f t="shared" si="0"/>
        <v>0</v>
      </c>
      <c r="I29" s="14">
        <f t="shared" si="1"/>
        <v>0</v>
      </c>
      <c r="J29" s="12"/>
    </row>
    <row r="30" spans="1:10" ht="30" x14ac:dyDescent="0.25">
      <c r="A30" s="12">
        <v>28</v>
      </c>
      <c r="B30" s="12" t="s">
        <v>167</v>
      </c>
      <c r="C30" s="13">
        <v>1</v>
      </c>
      <c r="D30" s="12" t="s">
        <v>14</v>
      </c>
      <c r="E30" s="4" t="s">
        <v>168</v>
      </c>
      <c r="F30" s="8"/>
      <c r="G30" s="13"/>
      <c r="H30" s="14">
        <f t="shared" si="0"/>
        <v>0</v>
      </c>
      <c r="I30" s="14">
        <f t="shared" si="1"/>
        <v>0</v>
      </c>
      <c r="J30" s="12"/>
    </row>
    <row r="31" spans="1:10" ht="60" x14ac:dyDescent="0.25">
      <c r="A31" s="12">
        <v>29</v>
      </c>
      <c r="B31" s="12" t="s">
        <v>169</v>
      </c>
      <c r="C31" s="13">
        <v>1</v>
      </c>
      <c r="D31" s="12" t="s">
        <v>14</v>
      </c>
      <c r="E31" s="4" t="s">
        <v>170</v>
      </c>
      <c r="F31" s="8"/>
      <c r="G31" s="13"/>
      <c r="H31" s="14">
        <f t="shared" si="0"/>
        <v>0</v>
      </c>
      <c r="I31" s="14">
        <f t="shared" si="1"/>
        <v>0</v>
      </c>
      <c r="J31" s="12"/>
    </row>
    <row r="32" spans="1:10" ht="45" x14ac:dyDescent="0.25">
      <c r="A32" s="12">
        <v>30</v>
      </c>
      <c r="B32" s="12" t="s">
        <v>171</v>
      </c>
      <c r="C32" s="13">
        <v>1</v>
      </c>
      <c r="D32" s="12" t="s">
        <v>14</v>
      </c>
      <c r="E32" s="4" t="s">
        <v>172</v>
      </c>
      <c r="F32" s="8"/>
      <c r="G32" s="13"/>
      <c r="H32" s="14">
        <f t="shared" si="0"/>
        <v>0</v>
      </c>
      <c r="I32" s="14">
        <f t="shared" si="1"/>
        <v>0</v>
      </c>
      <c r="J32" s="12"/>
    </row>
    <row r="33" spans="1:10" ht="45" x14ac:dyDescent="0.25">
      <c r="A33" s="12">
        <v>31</v>
      </c>
      <c r="B33" s="12" t="s">
        <v>173</v>
      </c>
      <c r="C33" s="13">
        <v>1</v>
      </c>
      <c r="D33" s="12" t="s">
        <v>14</v>
      </c>
      <c r="E33" s="4" t="s">
        <v>174</v>
      </c>
      <c r="F33" s="8"/>
      <c r="G33" s="13"/>
      <c r="H33" s="14">
        <f t="shared" si="0"/>
        <v>0</v>
      </c>
      <c r="I33" s="14">
        <f t="shared" si="1"/>
        <v>0</v>
      </c>
      <c r="J33" s="12"/>
    </row>
    <row r="34" spans="1:10" ht="60" x14ac:dyDescent="0.25">
      <c r="A34" s="12">
        <v>32</v>
      </c>
      <c r="B34" s="12" t="s">
        <v>175</v>
      </c>
      <c r="C34" s="13">
        <v>1</v>
      </c>
      <c r="D34" s="12" t="s">
        <v>14</v>
      </c>
      <c r="E34" s="4" t="s">
        <v>176</v>
      </c>
      <c r="F34" s="8"/>
      <c r="G34" s="13"/>
      <c r="H34" s="14">
        <f t="shared" si="0"/>
        <v>0</v>
      </c>
      <c r="I34" s="14">
        <f t="shared" si="1"/>
        <v>0</v>
      </c>
      <c r="J34" s="12"/>
    </row>
    <row r="35" spans="1:10" ht="45" x14ac:dyDescent="0.25">
      <c r="A35" s="12">
        <v>33</v>
      </c>
      <c r="B35" s="12" t="s">
        <v>177</v>
      </c>
      <c r="C35" s="13">
        <v>1</v>
      </c>
      <c r="D35" s="12" t="s">
        <v>14</v>
      </c>
      <c r="E35" s="4" t="s">
        <v>178</v>
      </c>
      <c r="F35" s="8"/>
      <c r="G35" s="13"/>
      <c r="H35" s="14">
        <f t="shared" si="0"/>
        <v>0</v>
      </c>
      <c r="I35" s="14">
        <f t="shared" si="1"/>
        <v>0</v>
      </c>
      <c r="J35" s="12"/>
    </row>
    <row r="36" spans="1:10" x14ac:dyDescent="0.25">
      <c r="A36" s="12">
        <v>34</v>
      </c>
      <c r="B36" s="12" t="s">
        <v>94</v>
      </c>
      <c r="C36" s="13">
        <v>1</v>
      </c>
      <c r="D36" s="12" t="s">
        <v>14</v>
      </c>
      <c r="E36" s="4" t="s">
        <v>179</v>
      </c>
      <c r="F36" s="8"/>
      <c r="G36" s="13"/>
      <c r="H36" s="14">
        <f t="shared" si="0"/>
        <v>0</v>
      </c>
      <c r="I36" s="14">
        <f t="shared" si="1"/>
        <v>0</v>
      </c>
      <c r="J36" s="12"/>
    </row>
    <row r="37" spans="1:10" x14ac:dyDescent="0.25">
      <c r="A37" s="12">
        <v>35</v>
      </c>
      <c r="B37" s="12" t="s">
        <v>94</v>
      </c>
      <c r="C37" s="13">
        <v>1</v>
      </c>
      <c r="D37" s="12" t="s">
        <v>14</v>
      </c>
      <c r="E37" s="4" t="s">
        <v>180</v>
      </c>
      <c r="F37" s="8"/>
      <c r="G37" s="13"/>
      <c r="H37" s="14">
        <f t="shared" si="0"/>
        <v>0</v>
      </c>
      <c r="I37" s="14">
        <f t="shared" si="1"/>
        <v>0</v>
      </c>
      <c r="J37" s="12"/>
    </row>
    <row r="38" spans="1:10" x14ac:dyDescent="0.25">
      <c r="A38" s="12">
        <v>36</v>
      </c>
      <c r="B38" s="12" t="s">
        <v>94</v>
      </c>
      <c r="C38" s="13">
        <v>1</v>
      </c>
      <c r="D38" s="12" t="s">
        <v>14</v>
      </c>
      <c r="E38" s="4" t="s">
        <v>181</v>
      </c>
      <c r="F38" s="8"/>
      <c r="G38" s="13"/>
      <c r="H38" s="14">
        <f t="shared" si="0"/>
        <v>0</v>
      </c>
      <c r="I38" s="14">
        <f t="shared" si="1"/>
        <v>0</v>
      </c>
      <c r="J38" s="12"/>
    </row>
    <row r="39" spans="1:10" ht="30" x14ac:dyDescent="0.25">
      <c r="A39" s="12">
        <v>37</v>
      </c>
      <c r="B39" s="12" t="s">
        <v>182</v>
      </c>
      <c r="C39" s="13">
        <v>8</v>
      </c>
      <c r="D39" s="12" t="s">
        <v>11</v>
      </c>
      <c r="E39" s="4" t="s">
        <v>183</v>
      </c>
      <c r="F39" s="8"/>
      <c r="G39" s="13"/>
      <c r="H39" s="14">
        <f t="shared" si="0"/>
        <v>0</v>
      </c>
      <c r="I39" s="14">
        <f t="shared" si="1"/>
        <v>0</v>
      </c>
      <c r="J39" s="12"/>
    </row>
    <row r="40" spans="1:10" x14ac:dyDescent="0.25">
      <c r="A40" s="12">
        <v>38</v>
      </c>
      <c r="B40" s="12" t="s">
        <v>94</v>
      </c>
      <c r="C40" s="13">
        <v>3</v>
      </c>
      <c r="D40" s="12" t="s">
        <v>14</v>
      </c>
      <c r="E40" s="4" t="s">
        <v>184</v>
      </c>
      <c r="F40" s="8"/>
      <c r="G40" s="13"/>
      <c r="H40" s="14">
        <f t="shared" si="0"/>
        <v>0</v>
      </c>
      <c r="I40" s="14">
        <f t="shared" si="1"/>
        <v>0</v>
      </c>
      <c r="J40" s="12"/>
    </row>
    <row r="41" spans="1:10" ht="90" x14ac:dyDescent="0.25">
      <c r="A41" s="12">
        <v>39</v>
      </c>
      <c r="B41" s="12" t="s">
        <v>185</v>
      </c>
      <c r="C41" s="13">
        <v>1</v>
      </c>
      <c r="D41" s="12" t="s">
        <v>11</v>
      </c>
      <c r="E41" s="4" t="s">
        <v>186</v>
      </c>
      <c r="F41" s="8"/>
      <c r="G41" s="13"/>
      <c r="H41" s="14">
        <f t="shared" si="0"/>
        <v>0</v>
      </c>
      <c r="I41" s="14">
        <f t="shared" si="1"/>
        <v>0</v>
      </c>
      <c r="J41" s="12"/>
    </row>
    <row r="42" spans="1:10" x14ac:dyDescent="0.25">
      <c r="A42" s="12">
        <v>40</v>
      </c>
      <c r="B42" s="12" t="s">
        <v>187</v>
      </c>
      <c r="C42" s="13">
        <v>6</v>
      </c>
      <c r="D42" s="12" t="s">
        <v>11</v>
      </c>
      <c r="E42" s="4" t="s">
        <v>188</v>
      </c>
      <c r="F42" s="8"/>
      <c r="G42" s="13"/>
      <c r="H42" s="14">
        <f t="shared" si="0"/>
        <v>0</v>
      </c>
      <c r="I42" s="14">
        <f t="shared" si="1"/>
        <v>0</v>
      </c>
      <c r="J42" s="12"/>
    </row>
    <row r="43" spans="1:10" ht="45" x14ac:dyDescent="0.25">
      <c r="A43" s="12">
        <v>41</v>
      </c>
      <c r="B43" s="12" t="s">
        <v>189</v>
      </c>
      <c r="C43" s="13">
        <v>1</v>
      </c>
      <c r="D43" s="12" t="s">
        <v>190</v>
      </c>
      <c r="E43" s="4" t="s">
        <v>191</v>
      </c>
      <c r="F43" s="8"/>
      <c r="G43" s="13"/>
      <c r="H43" s="14">
        <f t="shared" si="0"/>
        <v>0</v>
      </c>
      <c r="I43" s="14">
        <f t="shared" si="1"/>
        <v>0</v>
      </c>
      <c r="J43" s="12"/>
    </row>
    <row r="44" spans="1:10" ht="60" x14ac:dyDescent="0.25">
      <c r="A44" s="12">
        <v>42</v>
      </c>
      <c r="B44" s="12" t="s">
        <v>192</v>
      </c>
      <c r="C44" s="13">
        <v>0.35</v>
      </c>
      <c r="D44" s="12" t="s">
        <v>190</v>
      </c>
      <c r="E44" s="4" t="s">
        <v>193</v>
      </c>
      <c r="F44" s="8"/>
      <c r="G44" s="13"/>
      <c r="H44" s="14">
        <f t="shared" si="0"/>
        <v>0</v>
      </c>
      <c r="I44" s="14">
        <f t="shared" si="1"/>
        <v>0</v>
      </c>
      <c r="J44" s="12"/>
    </row>
    <row r="45" spans="1:10" x14ac:dyDescent="0.25">
      <c r="A45" s="12">
        <v>43</v>
      </c>
      <c r="B45" s="12" t="s">
        <v>194</v>
      </c>
      <c r="C45" s="13">
        <v>0.35</v>
      </c>
      <c r="D45" s="12" t="s">
        <v>190</v>
      </c>
      <c r="E45" s="4" t="s">
        <v>195</v>
      </c>
      <c r="F45" s="8"/>
      <c r="G45" s="13"/>
      <c r="H45" s="14">
        <f t="shared" si="0"/>
        <v>0</v>
      </c>
      <c r="I45" s="14">
        <f t="shared" si="1"/>
        <v>0</v>
      </c>
      <c r="J45" s="12"/>
    </row>
    <row r="46" spans="1:10" ht="45" x14ac:dyDescent="0.25">
      <c r="A46" s="12">
        <v>44</v>
      </c>
      <c r="B46" s="12" t="s">
        <v>196</v>
      </c>
      <c r="C46" s="13">
        <v>0.3</v>
      </c>
      <c r="D46" s="12" t="s">
        <v>190</v>
      </c>
      <c r="E46" s="4" t="s">
        <v>197</v>
      </c>
      <c r="F46" s="8"/>
      <c r="G46" s="13"/>
      <c r="H46" s="14">
        <f t="shared" si="0"/>
        <v>0</v>
      </c>
      <c r="I46" s="14">
        <f t="shared" si="1"/>
        <v>0</v>
      </c>
      <c r="J46" s="12"/>
    </row>
    <row r="47" spans="1:10" ht="30" x14ac:dyDescent="0.25">
      <c r="A47" s="12">
        <v>45</v>
      </c>
      <c r="B47" s="12" t="s">
        <v>198</v>
      </c>
      <c r="C47" s="13">
        <v>0.3</v>
      </c>
      <c r="D47" s="12" t="s">
        <v>190</v>
      </c>
      <c r="E47" s="4" t="s">
        <v>199</v>
      </c>
      <c r="F47" s="8"/>
      <c r="G47" s="13"/>
      <c r="H47" s="14">
        <f t="shared" si="0"/>
        <v>0</v>
      </c>
      <c r="I47" s="14">
        <f t="shared" si="1"/>
        <v>0</v>
      </c>
      <c r="J47" s="12"/>
    </row>
    <row r="48" spans="1:10" ht="30" x14ac:dyDescent="0.25">
      <c r="A48" s="12">
        <v>46</v>
      </c>
      <c r="B48" s="12" t="s">
        <v>200</v>
      </c>
      <c r="C48" s="13">
        <v>0.7</v>
      </c>
      <c r="D48" s="12" t="s">
        <v>190</v>
      </c>
      <c r="E48" s="4" t="s">
        <v>201</v>
      </c>
      <c r="F48" s="8"/>
      <c r="G48" s="13"/>
      <c r="H48" s="14">
        <f t="shared" si="0"/>
        <v>0</v>
      </c>
      <c r="I48" s="14">
        <f t="shared" si="1"/>
        <v>0</v>
      </c>
      <c r="J48" s="12"/>
    </row>
    <row r="49" spans="1:10" ht="30" x14ac:dyDescent="0.25">
      <c r="A49" s="12">
        <v>47</v>
      </c>
      <c r="B49" s="12" t="s">
        <v>202</v>
      </c>
      <c r="C49" s="13">
        <v>0.3</v>
      </c>
      <c r="D49" s="12" t="s">
        <v>190</v>
      </c>
      <c r="E49" s="4" t="s">
        <v>203</v>
      </c>
      <c r="F49" s="8"/>
      <c r="G49" s="13"/>
      <c r="H49" s="14">
        <f t="shared" si="0"/>
        <v>0</v>
      </c>
      <c r="I49" s="14">
        <f t="shared" si="1"/>
        <v>0</v>
      </c>
      <c r="J49" s="12"/>
    </row>
    <row r="50" spans="1:10" x14ac:dyDescent="0.25">
      <c r="A50" s="12"/>
      <c r="B50" s="12"/>
      <c r="C50" s="13"/>
      <c r="D50" s="12"/>
      <c r="E50" s="4"/>
      <c r="F50" s="8"/>
      <c r="G50" s="13"/>
      <c r="H50" s="14"/>
      <c r="I50" s="14"/>
      <c r="J50" s="12"/>
    </row>
    <row r="51" spans="1:10" x14ac:dyDescent="0.25">
      <c r="E51" s="1" t="s">
        <v>113</v>
      </c>
      <c r="H51" s="10">
        <f>SUM(H3:H49)</f>
        <v>0</v>
      </c>
      <c r="I51" s="10">
        <f>SUM(I3:I49)</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F3" sqref="F3:G57"/>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9</v>
      </c>
      <c r="F2" s="8"/>
      <c r="G2" s="13"/>
      <c r="H2" s="14"/>
      <c r="I2" s="14"/>
      <c r="J2" s="12"/>
    </row>
    <row r="3" spans="1:10" ht="45" x14ac:dyDescent="0.25">
      <c r="A3" s="12">
        <v>1</v>
      </c>
      <c r="B3" s="12" t="s">
        <v>10</v>
      </c>
      <c r="C3" s="13">
        <v>206</v>
      </c>
      <c r="D3" s="12" t="s">
        <v>11</v>
      </c>
      <c r="E3" s="4" t="s">
        <v>12</v>
      </c>
      <c r="F3" s="8"/>
      <c r="G3" s="13"/>
      <c r="H3" s="14">
        <f t="shared" ref="H3:H34" si="0">(C3*F3)</f>
        <v>0</v>
      </c>
      <c r="I3" s="14">
        <f t="shared" ref="I3:I34" si="1">(C3*G3)</f>
        <v>0</v>
      </c>
      <c r="J3" s="12"/>
    </row>
    <row r="4" spans="1:10" x14ac:dyDescent="0.25">
      <c r="A4" s="12">
        <v>2</v>
      </c>
      <c r="B4" s="12" t="s">
        <v>13</v>
      </c>
      <c r="C4" s="13">
        <v>12</v>
      </c>
      <c r="D4" s="12" t="s">
        <v>14</v>
      </c>
      <c r="E4" s="4" t="s">
        <v>15</v>
      </c>
      <c r="F4" s="8"/>
      <c r="G4" s="13"/>
      <c r="H4" s="14">
        <f t="shared" si="0"/>
        <v>0</v>
      </c>
      <c r="I4" s="14">
        <f t="shared" si="1"/>
        <v>0</v>
      </c>
      <c r="J4" s="12"/>
    </row>
    <row r="5" spans="1:10" ht="30" x14ac:dyDescent="0.25">
      <c r="A5" s="12">
        <v>3</v>
      </c>
      <c r="B5" s="12" t="s">
        <v>16</v>
      </c>
      <c r="C5" s="13">
        <v>1</v>
      </c>
      <c r="D5" s="12" t="s">
        <v>14</v>
      </c>
      <c r="E5" s="4" t="s">
        <v>17</v>
      </c>
      <c r="F5" s="8"/>
      <c r="G5" s="13"/>
      <c r="H5" s="14">
        <f t="shared" si="0"/>
        <v>0</v>
      </c>
      <c r="I5" s="14">
        <f t="shared" si="1"/>
        <v>0</v>
      </c>
      <c r="J5" s="12"/>
    </row>
    <row r="6" spans="1:10" x14ac:dyDescent="0.25">
      <c r="A6" s="12">
        <v>4</v>
      </c>
      <c r="B6" s="12" t="s">
        <v>18</v>
      </c>
      <c r="C6" s="13">
        <v>2</v>
      </c>
      <c r="D6" s="12" t="s">
        <v>14</v>
      </c>
      <c r="E6" s="4" t="s">
        <v>19</v>
      </c>
      <c r="F6" s="8"/>
      <c r="G6" s="13"/>
      <c r="H6" s="14">
        <f t="shared" si="0"/>
        <v>0</v>
      </c>
      <c r="I6" s="14">
        <f t="shared" si="1"/>
        <v>0</v>
      </c>
      <c r="J6" s="12"/>
    </row>
    <row r="7" spans="1:10" x14ac:dyDescent="0.25">
      <c r="A7" s="12">
        <v>5</v>
      </c>
      <c r="B7" s="12" t="s">
        <v>20</v>
      </c>
      <c r="C7" s="13">
        <v>2</v>
      </c>
      <c r="D7" s="12" t="s">
        <v>14</v>
      </c>
      <c r="E7" s="4" t="s">
        <v>21</v>
      </c>
      <c r="F7" s="8"/>
      <c r="G7" s="13"/>
      <c r="H7" s="14">
        <f t="shared" si="0"/>
        <v>0</v>
      </c>
      <c r="I7" s="14">
        <f t="shared" si="1"/>
        <v>0</v>
      </c>
      <c r="J7" s="12"/>
    </row>
    <row r="8" spans="1:10" ht="30" x14ac:dyDescent="0.25">
      <c r="A8" s="12">
        <v>6</v>
      </c>
      <c r="B8" s="12" t="s">
        <v>22</v>
      </c>
      <c r="C8" s="13">
        <v>2</v>
      </c>
      <c r="D8" s="12" t="s">
        <v>14</v>
      </c>
      <c r="E8" s="4" t="s">
        <v>23</v>
      </c>
      <c r="F8" s="8"/>
      <c r="G8" s="13"/>
      <c r="H8" s="14">
        <f t="shared" si="0"/>
        <v>0</v>
      </c>
      <c r="I8" s="14">
        <f t="shared" si="1"/>
        <v>0</v>
      </c>
      <c r="J8" s="12"/>
    </row>
    <row r="9" spans="1:10" x14ac:dyDescent="0.25">
      <c r="A9" s="12">
        <v>7</v>
      </c>
      <c r="B9" s="12" t="s">
        <v>24</v>
      </c>
      <c r="C9" s="13">
        <v>1</v>
      </c>
      <c r="D9" s="12" t="s">
        <v>14</v>
      </c>
      <c r="E9" s="4" t="s">
        <v>25</v>
      </c>
      <c r="F9" s="8"/>
      <c r="G9" s="13"/>
      <c r="H9" s="14">
        <f t="shared" si="0"/>
        <v>0</v>
      </c>
      <c r="I9" s="14">
        <f t="shared" si="1"/>
        <v>0</v>
      </c>
      <c r="J9" s="12"/>
    </row>
    <row r="10" spans="1:10" x14ac:dyDescent="0.25">
      <c r="A10" s="12">
        <v>8</v>
      </c>
      <c r="B10" s="12" t="s">
        <v>26</v>
      </c>
      <c r="C10" s="13">
        <v>16</v>
      </c>
      <c r="D10" s="12" t="s">
        <v>14</v>
      </c>
      <c r="E10" s="4" t="s">
        <v>27</v>
      </c>
      <c r="F10" s="8"/>
      <c r="G10" s="13"/>
      <c r="H10" s="14">
        <f t="shared" si="0"/>
        <v>0</v>
      </c>
      <c r="I10" s="14">
        <f t="shared" si="1"/>
        <v>0</v>
      </c>
      <c r="J10" s="12"/>
    </row>
    <row r="11" spans="1:10" x14ac:dyDescent="0.25">
      <c r="A11" s="12">
        <v>9</v>
      </c>
      <c r="B11" s="12" t="s">
        <v>28</v>
      </c>
      <c r="C11" s="13">
        <v>2</v>
      </c>
      <c r="D11" s="12" t="s">
        <v>14</v>
      </c>
      <c r="E11" s="4" t="s">
        <v>29</v>
      </c>
      <c r="F11" s="8"/>
      <c r="G11" s="13"/>
      <c r="H11" s="14">
        <f t="shared" si="0"/>
        <v>0</v>
      </c>
      <c r="I11" s="14">
        <f t="shared" si="1"/>
        <v>0</v>
      </c>
      <c r="J11" s="12"/>
    </row>
    <row r="12" spans="1:10" ht="60" x14ac:dyDescent="0.25">
      <c r="A12" s="12">
        <v>10</v>
      </c>
      <c r="B12" s="12" t="s">
        <v>30</v>
      </c>
      <c r="C12" s="13">
        <v>120</v>
      </c>
      <c r="D12" s="12" t="s">
        <v>11</v>
      </c>
      <c r="E12" s="4" t="s">
        <v>31</v>
      </c>
      <c r="F12" s="8"/>
      <c r="G12" s="13"/>
      <c r="H12" s="14">
        <f t="shared" si="0"/>
        <v>0</v>
      </c>
      <c r="I12" s="14">
        <f t="shared" si="1"/>
        <v>0</v>
      </c>
      <c r="J12" s="12"/>
    </row>
    <row r="13" spans="1:10" x14ac:dyDescent="0.25">
      <c r="A13" s="12">
        <v>11</v>
      </c>
      <c r="B13" s="12" t="s">
        <v>32</v>
      </c>
      <c r="C13" s="13">
        <v>42</v>
      </c>
      <c r="D13" s="12" t="s">
        <v>11</v>
      </c>
      <c r="E13" s="4" t="s">
        <v>33</v>
      </c>
      <c r="F13" s="8"/>
      <c r="G13" s="13"/>
      <c r="H13" s="14">
        <f t="shared" si="0"/>
        <v>0</v>
      </c>
      <c r="I13" s="14">
        <f t="shared" si="1"/>
        <v>0</v>
      </c>
      <c r="J13" s="12"/>
    </row>
    <row r="14" spans="1:10" x14ac:dyDescent="0.25">
      <c r="A14" s="12">
        <v>12</v>
      </c>
      <c r="B14" s="12" t="s">
        <v>34</v>
      </c>
      <c r="C14" s="13">
        <v>25</v>
      </c>
      <c r="D14" s="12" t="s">
        <v>11</v>
      </c>
      <c r="E14" s="4" t="s">
        <v>35</v>
      </c>
      <c r="F14" s="8"/>
      <c r="G14" s="13"/>
      <c r="H14" s="14">
        <f t="shared" si="0"/>
        <v>0</v>
      </c>
      <c r="I14" s="14">
        <f t="shared" si="1"/>
        <v>0</v>
      </c>
      <c r="J14" s="12"/>
    </row>
    <row r="15" spans="1:10" x14ac:dyDescent="0.25">
      <c r="A15" s="12">
        <v>13</v>
      </c>
      <c r="B15" s="12" t="s">
        <v>36</v>
      </c>
      <c r="C15" s="13">
        <v>16</v>
      </c>
      <c r="D15" s="12" t="s">
        <v>11</v>
      </c>
      <c r="E15" s="4" t="s">
        <v>37</v>
      </c>
      <c r="F15" s="8"/>
      <c r="G15" s="13"/>
      <c r="H15" s="14">
        <f t="shared" si="0"/>
        <v>0</v>
      </c>
      <c r="I15" s="14">
        <f t="shared" si="1"/>
        <v>0</v>
      </c>
      <c r="J15" s="12"/>
    </row>
    <row r="16" spans="1:10" x14ac:dyDescent="0.25">
      <c r="A16" s="12">
        <v>14</v>
      </c>
      <c r="B16" s="12" t="s">
        <v>38</v>
      </c>
      <c r="C16" s="13">
        <v>7</v>
      </c>
      <c r="D16" s="12" t="s">
        <v>11</v>
      </c>
      <c r="E16" s="4" t="s">
        <v>39</v>
      </c>
      <c r="F16" s="8"/>
      <c r="G16" s="13"/>
      <c r="H16" s="14">
        <f t="shared" si="0"/>
        <v>0</v>
      </c>
      <c r="I16" s="14">
        <f t="shared" si="1"/>
        <v>0</v>
      </c>
      <c r="J16" s="12"/>
    </row>
    <row r="17" spans="1:10" ht="60" x14ac:dyDescent="0.25">
      <c r="A17" s="12">
        <v>15</v>
      </c>
      <c r="B17" s="12" t="s">
        <v>40</v>
      </c>
      <c r="C17" s="13">
        <v>1</v>
      </c>
      <c r="D17" s="12" t="s">
        <v>14</v>
      </c>
      <c r="E17" s="4" t="s">
        <v>41</v>
      </c>
      <c r="F17" s="8"/>
      <c r="G17" s="13"/>
      <c r="H17" s="14">
        <f t="shared" si="0"/>
        <v>0</v>
      </c>
      <c r="I17" s="14">
        <f t="shared" si="1"/>
        <v>0</v>
      </c>
      <c r="J17" s="12"/>
    </row>
    <row r="18" spans="1:10" ht="60" x14ac:dyDescent="0.25">
      <c r="A18" s="12">
        <v>16</v>
      </c>
      <c r="B18" s="12" t="s">
        <v>42</v>
      </c>
      <c r="C18" s="13">
        <v>2</v>
      </c>
      <c r="D18" s="12" t="s">
        <v>14</v>
      </c>
      <c r="E18" s="4" t="s">
        <v>43</v>
      </c>
      <c r="F18" s="8"/>
      <c r="G18" s="13"/>
      <c r="H18" s="14">
        <f t="shared" si="0"/>
        <v>0</v>
      </c>
      <c r="I18" s="14">
        <f t="shared" si="1"/>
        <v>0</v>
      </c>
      <c r="J18" s="12"/>
    </row>
    <row r="19" spans="1:10" ht="75" x14ac:dyDescent="0.25">
      <c r="A19" s="12">
        <v>17</v>
      </c>
      <c r="B19" s="12" t="s">
        <v>44</v>
      </c>
      <c r="C19" s="13">
        <v>1</v>
      </c>
      <c r="D19" s="12" t="s">
        <v>14</v>
      </c>
      <c r="E19" s="4" t="s">
        <v>45</v>
      </c>
      <c r="F19" s="8"/>
      <c r="G19" s="13"/>
      <c r="H19" s="14">
        <f t="shared" si="0"/>
        <v>0</v>
      </c>
      <c r="I19" s="14">
        <f t="shared" si="1"/>
        <v>0</v>
      </c>
      <c r="J19" s="12"/>
    </row>
    <row r="20" spans="1:10" ht="60" x14ac:dyDescent="0.25">
      <c r="A20" s="12">
        <v>18</v>
      </c>
      <c r="B20" s="12" t="s">
        <v>46</v>
      </c>
      <c r="C20" s="13">
        <v>1</v>
      </c>
      <c r="D20" s="12" t="s">
        <v>14</v>
      </c>
      <c r="E20" s="4" t="s">
        <v>47</v>
      </c>
      <c r="F20" s="8"/>
      <c r="G20" s="13"/>
      <c r="H20" s="14">
        <f t="shared" si="0"/>
        <v>0</v>
      </c>
      <c r="I20" s="14">
        <f t="shared" si="1"/>
        <v>0</v>
      </c>
      <c r="J20" s="12"/>
    </row>
    <row r="21" spans="1:10" ht="45" x14ac:dyDescent="0.25">
      <c r="A21" s="12">
        <v>19</v>
      </c>
      <c r="B21" s="12" t="s">
        <v>48</v>
      </c>
      <c r="C21" s="13">
        <v>2</v>
      </c>
      <c r="D21" s="12" t="s">
        <v>14</v>
      </c>
      <c r="E21" s="4" t="s">
        <v>49</v>
      </c>
      <c r="F21" s="8"/>
      <c r="G21" s="13"/>
      <c r="H21" s="14">
        <f t="shared" si="0"/>
        <v>0</v>
      </c>
      <c r="I21" s="14">
        <f t="shared" si="1"/>
        <v>0</v>
      </c>
      <c r="J21" s="12"/>
    </row>
    <row r="22" spans="1:10" ht="45" x14ac:dyDescent="0.25">
      <c r="A22" s="12">
        <v>20</v>
      </c>
      <c r="B22" s="12" t="s">
        <v>50</v>
      </c>
      <c r="C22" s="13">
        <v>5</v>
      </c>
      <c r="D22" s="12" t="s">
        <v>14</v>
      </c>
      <c r="E22" s="4" t="s">
        <v>51</v>
      </c>
      <c r="F22" s="8"/>
      <c r="G22" s="13"/>
      <c r="H22" s="14">
        <f t="shared" si="0"/>
        <v>0</v>
      </c>
      <c r="I22" s="14">
        <f t="shared" si="1"/>
        <v>0</v>
      </c>
      <c r="J22" s="12"/>
    </row>
    <row r="23" spans="1:10" ht="45" x14ac:dyDescent="0.25">
      <c r="A23" s="12">
        <v>21</v>
      </c>
      <c r="B23" s="12" t="s">
        <v>52</v>
      </c>
      <c r="C23" s="13">
        <v>4</v>
      </c>
      <c r="D23" s="12" t="s">
        <v>14</v>
      </c>
      <c r="E23" s="4" t="s">
        <v>53</v>
      </c>
      <c r="F23" s="8"/>
      <c r="G23" s="13"/>
      <c r="H23" s="14">
        <f t="shared" si="0"/>
        <v>0</v>
      </c>
      <c r="I23" s="14">
        <f t="shared" si="1"/>
        <v>0</v>
      </c>
      <c r="J23" s="12"/>
    </row>
    <row r="24" spans="1:10" ht="30" x14ac:dyDescent="0.25">
      <c r="A24" s="12">
        <v>22</v>
      </c>
      <c r="B24" s="12" t="s">
        <v>54</v>
      </c>
      <c r="C24" s="13">
        <v>1</v>
      </c>
      <c r="D24" s="12" t="s">
        <v>14</v>
      </c>
      <c r="E24" s="4" t="s">
        <v>55</v>
      </c>
      <c r="F24" s="8"/>
      <c r="G24" s="13"/>
      <c r="H24" s="14">
        <f t="shared" si="0"/>
        <v>0</v>
      </c>
      <c r="I24" s="14">
        <f t="shared" si="1"/>
        <v>0</v>
      </c>
      <c r="J24" s="12"/>
    </row>
    <row r="25" spans="1:10" ht="60" x14ac:dyDescent="0.25">
      <c r="A25" s="12">
        <v>23</v>
      </c>
      <c r="B25" s="12" t="s">
        <v>56</v>
      </c>
      <c r="C25" s="13">
        <v>1</v>
      </c>
      <c r="D25" s="12" t="s">
        <v>14</v>
      </c>
      <c r="E25" s="4" t="s">
        <v>57</v>
      </c>
      <c r="F25" s="8"/>
      <c r="G25" s="13"/>
      <c r="H25" s="14">
        <f t="shared" si="0"/>
        <v>0</v>
      </c>
      <c r="I25" s="14">
        <f t="shared" si="1"/>
        <v>0</v>
      </c>
      <c r="J25" s="12"/>
    </row>
    <row r="26" spans="1:10" ht="30" x14ac:dyDescent="0.25">
      <c r="A26" s="12">
        <v>24</v>
      </c>
      <c r="B26" s="12" t="s">
        <v>58</v>
      </c>
      <c r="C26" s="13">
        <v>1</v>
      </c>
      <c r="D26" s="12" t="s">
        <v>14</v>
      </c>
      <c r="E26" s="4" t="s">
        <v>59</v>
      </c>
      <c r="F26" s="8"/>
      <c r="G26" s="13"/>
      <c r="H26" s="14">
        <f t="shared" si="0"/>
        <v>0</v>
      </c>
      <c r="I26" s="14">
        <f t="shared" si="1"/>
        <v>0</v>
      </c>
      <c r="J26" s="12"/>
    </row>
    <row r="27" spans="1:10" ht="75" x14ac:dyDescent="0.25">
      <c r="A27" s="12">
        <v>25</v>
      </c>
      <c r="B27" s="12" t="s">
        <v>60</v>
      </c>
      <c r="C27" s="13">
        <v>1</v>
      </c>
      <c r="D27" s="12" t="s">
        <v>14</v>
      </c>
      <c r="E27" s="4" t="s">
        <v>61</v>
      </c>
      <c r="F27" s="8"/>
      <c r="G27" s="13"/>
      <c r="H27" s="14">
        <f t="shared" si="0"/>
        <v>0</v>
      </c>
      <c r="I27" s="14">
        <f t="shared" si="1"/>
        <v>0</v>
      </c>
      <c r="J27" s="12"/>
    </row>
    <row r="28" spans="1:10" ht="75" x14ac:dyDescent="0.25">
      <c r="A28" s="12">
        <v>26</v>
      </c>
      <c r="B28" s="12" t="s">
        <v>62</v>
      </c>
      <c r="C28" s="13">
        <v>1</v>
      </c>
      <c r="D28" s="12" t="s">
        <v>14</v>
      </c>
      <c r="E28" s="4" t="s">
        <v>63</v>
      </c>
      <c r="F28" s="8"/>
      <c r="G28" s="13"/>
      <c r="H28" s="14">
        <f t="shared" si="0"/>
        <v>0</v>
      </c>
      <c r="I28" s="14">
        <f t="shared" si="1"/>
        <v>0</v>
      </c>
      <c r="J28" s="12"/>
    </row>
    <row r="29" spans="1:10" ht="45" x14ac:dyDescent="0.25">
      <c r="A29" s="12">
        <v>27</v>
      </c>
      <c r="B29" s="12" t="s">
        <v>64</v>
      </c>
      <c r="C29" s="13">
        <v>1</v>
      </c>
      <c r="D29" s="12" t="s">
        <v>14</v>
      </c>
      <c r="E29" s="4" t="s">
        <v>65</v>
      </c>
      <c r="F29" s="8"/>
      <c r="G29" s="13"/>
      <c r="H29" s="14">
        <f t="shared" si="0"/>
        <v>0</v>
      </c>
      <c r="I29" s="14">
        <f t="shared" si="1"/>
        <v>0</v>
      </c>
      <c r="J29" s="12"/>
    </row>
    <row r="30" spans="1:10" ht="45" x14ac:dyDescent="0.25">
      <c r="A30" s="12">
        <v>28</v>
      </c>
      <c r="B30" s="12" t="s">
        <v>66</v>
      </c>
      <c r="C30" s="13">
        <v>2</v>
      </c>
      <c r="D30" s="12" t="s">
        <v>14</v>
      </c>
      <c r="E30" s="4" t="s">
        <v>67</v>
      </c>
      <c r="F30" s="8"/>
      <c r="G30" s="13"/>
      <c r="H30" s="14">
        <f t="shared" si="0"/>
        <v>0</v>
      </c>
      <c r="I30" s="14">
        <f t="shared" si="1"/>
        <v>0</v>
      </c>
      <c r="J30" s="12"/>
    </row>
    <row r="31" spans="1:10" ht="45" x14ac:dyDescent="0.25">
      <c r="A31" s="12">
        <v>29</v>
      </c>
      <c r="B31" s="12" t="s">
        <v>68</v>
      </c>
      <c r="C31" s="13">
        <v>2</v>
      </c>
      <c r="D31" s="12" t="s">
        <v>14</v>
      </c>
      <c r="E31" s="4" t="s">
        <v>69</v>
      </c>
      <c r="F31" s="8"/>
      <c r="G31" s="13"/>
      <c r="H31" s="14">
        <f t="shared" si="0"/>
        <v>0</v>
      </c>
      <c r="I31" s="14">
        <f t="shared" si="1"/>
        <v>0</v>
      </c>
      <c r="J31" s="12"/>
    </row>
    <row r="32" spans="1:10" ht="45" x14ac:dyDescent="0.25">
      <c r="A32" s="12">
        <v>30</v>
      </c>
      <c r="B32" s="12" t="s">
        <v>70</v>
      </c>
      <c r="C32" s="13">
        <v>2</v>
      </c>
      <c r="D32" s="12" t="s">
        <v>14</v>
      </c>
      <c r="E32" s="4" t="s">
        <v>71</v>
      </c>
      <c r="F32" s="8"/>
      <c r="G32" s="13"/>
      <c r="H32" s="14">
        <f t="shared" si="0"/>
        <v>0</v>
      </c>
      <c r="I32" s="14">
        <f t="shared" si="1"/>
        <v>0</v>
      </c>
      <c r="J32" s="12"/>
    </row>
    <row r="33" spans="1:10" ht="45" x14ac:dyDescent="0.25">
      <c r="A33" s="12">
        <v>31</v>
      </c>
      <c r="B33" s="12" t="s">
        <v>72</v>
      </c>
      <c r="C33" s="13">
        <v>5</v>
      </c>
      <c r="D33" s="12" t="s">
        <v>14</v>
      </c>
      <c r="E33" s="4" t="s">
        <v>73</v>
      </c>
      <c r="F33" s="8"/>
      <c r="G33" s="13"/>
      <c r="H33" s="14">
        <f t="shared" si="0"/>
        <v>0</v>
      </c>
      <c r="I33" s="14">
        <f t="shared" si="1"/>
        <v>0</v>
      </c>
      <c r="J33" s="12"/>
    </row>
    <row r="34" spans="1:10" ht="45" x14ac:dyDescent="0.25">
      <c r="A34" s="12">
        <v>32</v>
      </c>
      <c r="B34" s="12" t="s">
        <v>74</v>
      </c>
      <c r="C34" s="13">
        <v>1</v>
      </c>
      <c r="D34" s="12" t="s">
        <v>14</v>
      </c>
      <c r="E34" s="4" t="s">
        <v>75</v>
      </c>
      <c r="F34" s="8"/>
      <c r="G34" s="13"/>
      <c r="H34" s="14">
        <f t="shared" si="0"/>
        <v>0</v>
      </c>
      <c r="I34" s="14">
        <f t="shared" si="1"/>
        <v>0</v>
      </c>
      <c r="J34" s="12"/>
    </row>
    <row r="35" spans="1:10" ht="45" x14ac:dyDescent="0.25">
      <c r="A35" s="12">
        <v>33</v>
      </c>
      <c r="B35" s="12" t="s">
        <v>76</v>
      </c>
      <c r="C35" s="13">
        <v>1</v>
      </c>
      <c r="D35" s="12" t="s">
        <v>14</v>
      </c>
      <c r="E35" s="4" t="s">
        <v>77</v>
      </c>
      <c r="F35" s="8"/>
      <c r="G35" s="13"/>
      <c r="H35" s="14">
        <f t="shared" ref="H35:H57" si="2">(C35*F35)</f>
        <v>0</v>
      </c>
      <c r="I35" s="14">
        <f t="shared" ref="I35:I57" si="3">(C35*G35)</f>
        <v>0</v>
      </c>
      <c r="J35" s="12"/>
    </row>
    <row r="36" spans="1:10" ht="45" x14ac:dyDescent="0.25">
      <c r="A36" s="12">
        <v>34</v>
      </c>
      <c r="B36" s="12" t="s">
        <v>78</v>
      </c>
      <c r="C36" s="13">
        <v>1</v>
      </c>
      <c r="D36" s="12" t="s">
        <v>14</v>
      </c>
      <c r="E36" s="4" t="s">
        <v>79</v>
      </c>
      <c r="F36" s="8"/>
      <c r="G36" s="13"/>
      <c r="H36" s="14">
        <f t="shared" si="2"/>
        <v>0</v>
      </c>
      <c r="I36" s="14">
        <f t="shared" si="3"/>
        <v>0</v>
      </c>
      <c r="J36" s="12"/>
    </row>
    <row r="37" spans="1:10" ht="45" x14ac:dyDescent="0.25">
      <c r="A37" s="12">
        <v>35</v>
      </c>
      <c r="B37" s="12" t="s">
        <v>80</v>
      </c>
      <c r="C37" s="13">
        <v>1</v>
      </c>
      <c r="D37" s="12" t="s">
        <v>14</v>
      </c>
      <c r="E37" s="4" t="s">
        <v>81</v>
      </c>
      <c r="F37" s="8"/>
      <c r="G37" s="13"/>
      <c r="H37" s="14">
        <f t="shared" si="2"/>
        <v>0</v>
      </c>
      <c r="I37" s="14">
        <f t="shared" si="3"/>
        <v>0</v>
      </c>
      <c r="J37" s="12"/>
    </row>
    <row r="38" spans="1:10" ht="45" x14ac:dyDescent="0.25">
      <c r="A38" s="12">
        <v>36</v>
      </c>
      <c r="B38" s="12" t="s">
        <v>82</v>
      </c>
      <c r="C38" s="13">
        <v>1</v>
      </c>
      <c r="D38" s="12" t="s">
        <v>14</v>
      </c>
      <c r="E38" s="4" t="s">
        <v>83</v>
      </c>
      <c r="F38" s="8"/>
      <c r="G38" s="13"/>
      <c r="H38" s="14">
        <f t="shared" si="2"/>
        <v>0</v>
      </c>
      <c r="I38" s="14">
        <f t="shared" si="3"/>
        <v>0</v>
      </c>
      <c r="J38" s="12"/>
    </row>
    <row r="39" spans="1:10" ht="45" x14ac:dyDescent="0.25">
      <c r="A39" s="12">
        <v>37</v>
      </c>
      <c r="B39" s="12" t="s">
        <v>84</v>
      </c>
      <c r="C39" s="13">
        <v>1</v>
      </c>
      <c r="D39" s="12" t="s">
        <v>14</v>
      </c>
      <c r="E39" s="4" t="s">
        <v>85</v>
      </c>
      <c r="F39" s="8"/>
      <c r="G39" s="13"/>
      <c r="H39" s="14">
        <f t="shared" si="2"/>
        <v>0</v>
      </c>
      <c r="I39" s="14">
        <f t="shared" si="3"/>
        <v>0</v>
      </c>
      <c r="J39" s="12"/>
    </row>
    <row r="40" spans="1:10" ht="45" x14ac:dyDescent="0.25">
      <c r="A40" s="12">
        <v>38</v>
      </c>
      <c r="B40" s="12" t="s">
        <v>86</v>
      </c>
      <c r="C40" s="13">
        <v>1</v>
      </c>
      <c r="D40" s="12" t="s">
        <v>14</v>
      </c>
      <c r="E40" s="4" t="s">
        <v>87</v>
      </c>
      <c r="F40" s="8"/>
      <c r="G40" s="13"/>
      <c r="H40" s="14">
        <f t="shared" si="2"/>
        <v>0</v>
      </c>
      <c r="I40" s="14">
        <f t="shared" si="3"/>
        <v>0</v>
      </c>
      <c r="J40" s="12"/>
    </row>
    <row r="41" spans="1:10" ht="75" x14ac:dyDescent="0.25">
      <c r="A41" s="12">
        <v>39</v>
      </c>
      <c r="B41" s="12" t="s">
        <v>88</v>
      </c>
      <c r="C41" s="13">
        <v>20</v>
      </c>
      <c r="D41" s="12" t="s">
        <v>14</v>
      </c>
      <c r="E41" s="4" t="s">
        <v>89</v>
      </c>
      <c r="F41" s="8"/>
      <c r="G41" s="13"/>
      <c r="H41" s="14">
        <f t="shared" si="2"/>
        <v>0</v>
      </c>
      <c r="I41" s="14">
        <f t="shared" si="3"/>
        <v>0</v>
      </c>
      <c r="J41" s="12"/>
    </row>
    <row r="42" spans="1:10" ht="45" x14ac:dyDescent="0.25">
      <c r="A42" s="12">
        <v>40</v>
      </c>
      <c r="B42" s="12" t="s">
        <v>90</v>
      </c>
      <c r="C42" s="13">
        <v>20</v>
      </c>
      <c r="D42" s="12" t="s">
        <v>14</v>
      </c>
      <c r="E42" s="4" t="s">
        <v>91</v>
      </c>
      <c r="F42" s="8"/>
      <c r="G42" s="13"/>
      <c r="H42" s="14">
        <f t="shared" si="2"/>
        <v>0</v>
      </c>
      <c r="I42" s="14">
        <f t="shared" si="3"/>
        <v>0</v>
      </c>
      <c r="J42" s="12"/>
    </row>
    <row r="43" spans="1:10" ht="45" x14ac:dyDescent="0.25">
      <c r="A43" s="12">
        <v>41</v>
      </c>
      <c r="B43" s="12" t="s">
        <v>92</v>
      </c>
      <c r="C43" s="13">
        <v>20</v>
      </c>
      <c r="D43" s="12" t="s">
        <v>14</v>
      </c>
      <c r="E43" s="4" t="s">
        <v>93</v>
      </c>
      <c r="F43" s="8"/>
      <c r="G43" s="13"/>
      <c r="H43" s="14">
        <f t="shared" si="2"/>
        <v>0</v>
      </c>
      <c r="I43" s="14">
        <f t="shared" si="3"/>
        <v>0</v>
      </c>
      <c r="J43" s="12"/>
    </row>
    <row r="44" spans="1:10" ht="45" x14ac:dyDescent="0.25">
      <c r="A44" s="12">
        <v>42</v>
      </c>
      <c r="B44" s="12" t="s">
        <v>94</v>
      </c>
      <c r="C44" s="13">
        <v>1</v>
      </c>
      <c r="D44" s="12" t="s">
        <v>14</v>
      </c>
      <c r="E44" s="4" t="s">
        <v>95</v>
      </c>
      <c r="F44" s="8"/>
      <c r="G44" s="13"/>
      <c r="H44" s="14">
        <f t="shared" si="2"/>
        <v>0</v>
      </c>
      <c r="I44" s="14">
        <f t="shared" si="3"/>
        <v>0</v>
      </c>
      <c r="J44" s="12"/>
    </row>
    <row r="45" spans="1:10" x14ac:dyDescent="0.25">
      <c r="A45" s="12">
        <v>43</v>
      </c>
      <c r="B45" s="12" t="s">
        <v>94</v>
      </c>
      <c r="C45" s="13">
        <v>1</v>
      </c>
      <c r="D45" s="12" t="s">
        <v>14</v>
      </c>
      <c r="E45" s="4" t="s">
        <v>96</v>
      </c>
      <c r="F45" s="8"/>
      <c r="G45" s="13"/>
      <c r="H45" s="14">
        <f t="shared" si="2"/>
        <v>0</v>
      </c>
      <c r="I45" s="14">
        <f t="shared" si="3"/>
        <v>0</v>
      </c>
      <c r="J45" s="12"/>
    </row>
    <row r="46" spans="1:10" x14ac:dyDescent="0.25">
      <c r="A46" s="12">
        <v>44</v>
      </c>
      <c r="B46" s="12" t="s">
        <v>94</v>
      </c>
      <c r="C46" s="13">
        <v>1</v>
      </c>
      <c r="D46" s="12" t="s">
        <v>14</v>
      </c>
      <c r="E46" s="4" t="s">
        <v>97</v>
      </c>
      <c r="F46" s="8"/>
      <c r="G46" s="13"/>
      <c r="H46" s="14">
        <f t="shared" si="2"/>
        <v>0</v>
      </c>
      <c r="I46" s="14">
        <f t="shared" si="3"/>
        <v>0</v>
      </c>
      <c r="J46" s="12"/>
    </row>
    <row r="47" spans="1:10" x14ac:dyDescent="0.25">
      <c r="A47" s="12">
        <v>45</v>
      </c>
      <c r="B47" s="12" t="s">
        <v>94</v>
      </c>
      <c r="C47" s="13">
        <v>1</v>
      </c>
      <c r="D47" s="12" t="s">
        <v>14</v>
      </c>
      <c r="E47" s="4" t="s">
        <v>98</v>
      </c>
      <c r="F47" s="8"/>
      <c r="G47" s="13"/>
      <c r="H47" s="14">
        <f t="shared" si="2"/>
        <v>0</v>
      </c>
      <c r="I47" s="14">
        <f t="shared" si="3"/>
        <v>0</v>
      </c>
      <c r="J47" s="12"/>
    </row>
    <row r="48" spans="1:10" x14ac:dyDescent="0.25">
      <c r="A48" s="12">
        <v>46</v>
      </c>
      <c r="B48" s="12" t="s">
        <v>94</v>
      </c>
      <c r="C48" s="13">
        <v>1</v>
      </c>
      <c r="D48" s="12" t="s">
        <v>14</v>
      </c>
      <c r="E48" s="4" t="s">
        <v>99</v>
      </c>
      <c r="F48" s="8"/>
      <c r="G48" s="13"/>
      <c r="H48" s="14">
        <f t="shared" si="2"/>
        <v>0</v>
      </c>
      <c r="I48" s="14">
        <f t="shared" si="3"/>
        <v>0</v>
      </c>
      <c r="J48" s="12"/>
    </row>
    <row r="49" spans="1:10" x14ac:dyDescent="0.25">
      <c r="A49" s="12">
        <v>47</v>
      </c>
      <c r="B49" s="12" t="s">
        <v>94</v>
      </c>
      <c r="C49" s="13">
        <v>1</v>
      </c>
      <c r="D49" s="12" t="s">
        <v>14</v>
      </c>
      <c r="E49" s="4" t="s">
        <v>100</v>
      </c>
      <c r="F49" s="8"/>
      <c r="G49" s="13"/>
      <c r="H49" s="14">
        <f t="shared" si="2"/>
        <v>0</v>
      </c>
      <c r="I49" s="14">
        <f t="shared" si="3"/>
        <v>0</v>
      </c>
      <c r="J49" s="12"/>
    </row>
    <row r="50" spans="1:10" x14ac:dyDescent="0.25">
      <c r="A50" s="12">
        <v>48</v>
      </c>
      <c r="B50" s="12" t="s">
        <v>94</v>
      </c>
      <c r="C50" s="13">
        <v>1</v>
      </c>
      <c r="D50" s="12" t="s">
        <v>14</v>
      </c>
      <c r="E50" s="4" t="s">
        <v>101</v>
      </c>
      <c r="F50" s="8"/>
      <c r="G50" s="13"/>
      <c r="H50" s="14">
        <f t="shared" si="2"/>
        <v>0</v>
      </c>
      <c r="I50" s="14">
        <f t="shared" si="3"/>
        <v>0</v>
      </c>
      <c r="J50" s="12"/>
    </row>
    <row r="51" spans="1:10" x14ac:dyDescent="0.25">
      <c r="A51" s="12">
        <v>49</v>
      </c>
      <c r="B51" s="12" t="s">
        <v>94</v>
      </c>
      <c r="C51" s="13">
        <v>6</v>
      </c>
      <c r="D51" s="12" t="s">
        <v>11</v>
      </c>
      <c r="E51" s="4" t="s">
        <v>102</v>
      </c>
      <c r="F51" s="8"/>
      <c r="G51" s="13"/>
      <c r="H51" s="14">
        <f t="shared" si="2"/>
        <v>0</v>
      </c>
      <c r="I51" s="14">
        <f t="shared" si="3"/>
        <v>0</v>
      </c>
      <c r="J51" s="12"/>
    </row>
    <row r="52" spans="1:10" x14ac:dyDescent="0.25">
      <c r="A52" s="12">
        <v>50</v>
      </c>
      <c r="B52" s="12" t="s">
        <v>94</v>
      </c>
      <c r="C52" s="13">
        <v>1</v>
      </c>
      <c r="D52" s="12" t="s">
        <v>14</v>
      </c>
      <c r="E52" s="4" t="s">
        <v>103</v>
      </c>
      <c r="F52" s="8"/>
      <c r="G52" s="13"/>
      <c r="H52" s="14">
        <f t="shared" si="2"/>
        <v>0</v>
      </c>
      <c r="I52" s="14">
        <f t="shared" si="3"/>
        <v>0</v>
      </c>
      <c r="J52" s="12"/>
    </row>
    <row r="53" spans="1:10" ht="30" x14ac:dyDescent="0.25">
      <c r="A53" s="12">
        <v>51</v>
      </c>
      <c r="B53" s="12" t="s">
        <v>104</v>
      </c>
      <c r="C53" s="13">
        <v>1</v>
      </c>
      <c r="D53" s="12" t="s">
        <v>14</v>
      </c>
      <c r="E53" s="4" t="s">
        <v>105</v>
      </c>
      <c r="F53" s="8"/>
      <c r="G53" s="13"/>
      <c r="H53" s="14">
        <f t="shared" si="2"/>
        <v>0</v>
      </c>
      <c r="I53" s="14">
        <f t="shared" si="3"/>
        <v>0</v>
      </c>
      <c r="J53" s="12"/>
    </row>
    <row r="54" spans="1:10" x14ac:dyDescent="0.25">
      <c r="A54" s="12">
        <v>52</v>
      </c>
      <c r="B54" s="12" t="s">
        <v>106</v>
      </c>
      <c r="C54" s="13">
        <v>1</v>
      </c>
      <c r="D54" s="12" t="s">
        <v>14</v>
      </c>
      <c r="E54" s="4" t="s">
        <v>107</v>
      </c>
      <c r="F54" s="8"/>
      <c r="G54" s="13"/>
      <c r="H54" s="14">
        <f t="shared" si="2"/>
        <v>0</v>
      </c>
      <c r="I54" s="14">
        <f t="shared" si="3"/>
        <v>0</v>
      </c>
      <c r="J54" s="12"/>
    </row>
    <row r="55" spans="1:10" ht="45" x14ac:dyDescent="0.25">
      <c r="A55" s="12">
        <v>53</v>
      </c>
      <c r="B55" s="12" t="s">
        <v>108</v>
      </c>
      <c r="C55" s="13">
        <v>7</v>
      </c>
      <c r="D55" s="12" t="s">
        <v>14</v>
      </c>
      <c r="E55" s="4" t="s">
        <v>109</v>
      </c>
      <c r="F55" s="8"/>
      <c r="G55" s="13"/>
      <c r="H55" s="14">
        <f t="shared" si="2"/>
        <v>0</v>
      </c>
      <c r="I55" s="14">
        <f t="shared" si="3"/>
        <v>0</v>
      </c>
      <c r="J55" s="12"/>
    </row>
    <row r="56" spans="1:10" ht="30" x14ac:dyDescent="0.25">
      <c r="A56" s="12">
        <v>54</v>
      </c>
      <c r="B56" s="12" t="s">
        <v>110</v>
      </c>
      <c r="C56" s="13">
        <v>6</v>
      </c>
      <c r="D56" s="12" t="s">
        <v>14</v>
      </c>
      <c r="E56" s="4" t="s">
        <v>111</v>
      </c>
      <c r="F56" s="8"/>
      <c r="G56" s="13"/>
      <c r="H56" s="14">
        <f t="shared" si="2"/>
        <v>0</v>
      </c>
      <c r="I56" s="14">
        <f t="shared" si="3"/>
        <v>0</v>
      </c>
      <c r="J56" s="12"/>
    </row>
    <row r="57" spans="1:10" x14ac:dyDescent="0.25">
      <c r="A57" s="12">
        <v>55</v>
      </c>
      <c r="B57" s="12" t="s">
        <v>94</v>
      </c>
      <c r="C57" s="13">
        <v>6</v>
      </c>
      <c r="D57" s="12" t="s">
        <v>14</v>
      </c>
      <c r="E57" s="4" t="s">
        <v>112</v>
      </c>
      <c r="F57" s="8"/>
      <c r="G57" s="13"/>
      <c r="H57" s="14">
        <f t="shared" si="2"/>
        <v>0</v>
      </c>
      <c r="I57" s="14">
        <f t="shared" si="3"/>
        <v>0</v>
      </c>
      <c r="J57" s="12"/>
    </row>
    <row r="58" spans="1:10" x14ac:dyDescent="0.25">
      <c r="A58" s="12"/>
      <c r="B58" s="12"/>
      <c r="C58" s="13"/>
      <c r="D58" s="12"/>
      <c r="E58" s="4"/>
      <c r="F58" s="8"/>
      <c r="G58" s="13"/>
      <c r="H58" s="14"/>
      <c r="I58" s="14"/>
      <c r="J58" s="12"/>
    </row>
    <row r="59" spans="1:10" x14ac:dyDescent="0.25">
      <c r="E59" s="1" t="s">
        <v>113</v>
      </c>
      <c r="H59" s="10">
        <f>SUM(H3:H57)</f>
        <v>0</v>
      </c>
      <c r="I59" s="10">
        <f>SUM(I3:I57)</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Munkalapok</vt:lpstr>
      </vt:variant>
      <vt:variant>
        <vt:i4>3</vt:i4>
      </vt:variant>
    </vt:vector>
  </HeadingPairs>
  <TitlesOfParts>
    <vt:vector size="3" baseType="lpstr">
      <vt:lpstr>Összesen</vt:lpstr>
      <vt:lpstr>vízellátás és csatornázás</vt:lpstr>
      <vt:lpstr>központi fűtés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2018-02-11T10:14:30Z</dcterms:created>
  <dcterms:modified xsi:type="dcterms:W3CDTF">2018-02-12T15:01:34Z</dcterms:modified>
</cp:coreProperties>
</file>