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Munka2018\Energo-Tallér\09_18_Hernádvécse polgármesteri hivatal\költségvetés\"/>
    </mc:Choice>
  </mc:AlternateContent>
  <bookViews>
    <workbookView xWindow="0" yWindow="0" windowWidth="19320" windowHeight="11550"/>
  </bookViews>
  <sheets>
    <sheet name="Összesen" sheetId="5" r:id="rId1"/>
    <sheet name="vízellátás és csatornázás" sheetId="4" r:id="rId2"/>
    <sheet name="gázellátás" sheetId="3" r:id="rId3"/>
    <sheet name="központi fűtés" sheetId="2" r:id="rId4"/>
    <sheet name="Szellőzés" sheetId="1"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7" i="4" l="1"/>
  <c r="H47" i="4"/>
  <c r="I46" i="4"/>
  <c r="H46" i="4"/>
  <c r="I45" i="4"/>
  <c r="H45" i="4"/>
  <c r="I44" i="4"/>
  <c r="H44" i="4"/>
  <c r="I43" i="4"/>
  <c r="H43" i="4"/>
  <c r="I42" i="4"/>
  <c r="H42" i="4"/>
  <c r="I41" i="4"/>
  <c r="H41" i="4"/>
  <c r="I40" i="4"/>
  <c r="H40" i="4"/>
  <c r="I39" i="4"/>
  <c r="H39" i="4"/>
  <c r="I38" i="4"/>
  <c r="H38" i="4"/>
  <c r="I37" i="4"/>
  <c r="H37" i="4"/>
  <c r="I36" i="4"/>
  <c r="H36" i="4"/>
  <c r="I35" i="4"/>
  <c r="H35" i="4"/>
  <c r="I34" i="4"/>
  <c r="H34" i="4"/>
  <c r="I33" i="4"/>
  <c r="H33" i="4"/>
  <c r="I32" i="4"/>
  <c r="H32" i="4"/>
  <c r="I31" i="4"/>
  <c r="H31" i="4"/>
  <c r="I30" i="4"/>
  <c r="H30" i="4"/>
  <c r="I29" i="4"/>
  <c r="H29" i="4"/>
  <c r="I28" i="4"/>
  <c r="H28" i="4"/>
  <c r="I27" i="4"/>
  <c r="H27" i="4"/>
  <c r="I26" i="4"/>
  <c r="H26" i="4"/>
  <c r="I25" i="4"/>
  <c r="H25" i="4"/>
  <c r="I24" i="4"/>
  <c r="H24" i="4"/>
  <c r="I23" i="4"/>
  <c r="H23" i="4"/>
  <c r="I22" i="4"/>
  <c r="H22" i="4"/>
  <c r="I21" i="4"/>
  <c r="H21" i="4"/>
  <c r="I20" i="4"/>
  <c r="H20" i="4"/>
  <c r="I19" i="4"/>
  <c r="H19" i="4"/>
  <c r="I18" i="4"/>
  <c r="H18" i="4"/>
  <c r="I17" i="4"/>
  <c r="H17" i="4"/>
  <c r="I16" i="4"/>
  <c r="H16" i="4"/>
  <c r="I15" i="4"/>
  <c r="H15" i="4"/>
  <c r="I14" i="4"/>
  <c r="H14" i="4"/>
  <c r="I13" i="4"/>
  <c r="H13" i="4"/>
  <c r="I12" i="4"/>
  <c r="H12" i="4"/>
  <c r="I11" i="4"/>
  <c r="H11" i="4"/>
  <c r="I10" i="4"/>
  <c r="H10" i="4"/>
  <c r="I9" i="4"/>
  <c r="H9" i="4"/>
  <c r="I8" i="4"/>
  <c r="H8" i="4"/>
  <c r="I7" i="4"/>
  <c r="H7" i="4"/>
  <c r="I6" i="4"/>
  <c r="H6" i="4"/>
  <c r="I5" i="4"/>
  <c r="H5" i="4"/>
  <c r="I4" i="4"/>
  <c r="H4" i="4"/>
  <c r="I3" i="4"/>
  <c r="I49" i="4" s="1"/>
  <c r="C9" i="5" s="1"/>
  <c r="H3" i="4"/>
  <c r="H49" i="4" s="1"/>
  <c r="B9" i="5" s="1"/>
  <c r="I25" i="3"/>
  <c r="H25" i="3"/>
  <c r="I24" i="3"/>
  <c r="H24" i="3"/>
  <c r="I23" i="3"/>
  <c r="H23" i="3"/>
  <c r="I22" i="3"/>
  <c r="H22" i="3"/>
  <c r="I21" i="3"/>
  <c r="H21" i="3"/>
  <c r="I20" i="3"/>
  <c r="H20" i="3"/>
  <c r="I19" i="3"/>
  <c r="H19" i="3"/>
  <c r="I18" i="3"/>
  <c r="H18" i="3"/>
  <c r="I17" i="3"/>
  <c r="H17" i="3"/>
  <c r="I16" i="3"/>
  <c r="H16" i="3"/>
  <c r="I15" i="3"/>
  <c r="H15" i="3"/>
  <c r="I14" i="3"/>
  <c r="H14" i="3"/>
  <c r="I13" i="3"/>
  <c r="H13" i="3"/>
  <c r="I12" i="3"/>
  <c r="H12" i="3"/>
  <c r="I11" i="3"/>
  <c r="H11" i="3"/>
  <c r="I10" i="3"/>
  <c r="H10" i="3"/>
  <c r="I9" i="3"/>
  <c r="H9" i="3"/>
  <c r="I8" i="3"/>
  <c r="H8" i="3"/>
  <c r="I7" i="3"/>
  <c r="H7" i="3"/>
  <c r="I6" i="3"/>
  <c r="H6" i="3"/>
  <c r="I5" i="3"/>
  <c r="H5" i="3"/>
  <c r="I4" i="3"/>
  <c r="I27" i="3" s="1"/>
  <c r="C10" i="5" s="1"/>
  <c r="H4" i="3"/>
  <c r="H27" i="3" s="1"/>
  <c r="B10" i="5" s="1"/>
  <c r="I3" i="3"/>
  <c r="H3" i="3"/>
  <c r="I30" i="2"/>
  <c r="H30" i="2"/>
  <c r="I29" i="2"/>
  <c r="H29" i="2"/>
  <c r="I28" i="2"/>
  <c r="H28" i="2"/>
  <c r="I27" i="2"/>
  <c r="H27" i="2"/>
  <c r="I26" i="2"/>
  <c r="H26" i="2"/>
  <c r="I25" i="2"/>
  <c r="H25" i="2"/>
  <c r="I24" i="2"/>
  <c r="H24" i="2"/>
  <c r="I23" i="2"/>
  <c r="H23" i="2"/>
  <c r="I22" i="2"/>
  <c r="H22" i="2"/>
  <c r="I21" i="2"/>
  <c r="H21" i="2"/>
  <c r="I20" i="2"/>
  <c r="H20" i="2"/>
  <c r="I19" i="2"/>
  <c r="H19" i="2"/>
  <c r="I18" i="2"/>
  <c r="H18" i="2"/>
  <c r="I17" i="2"/>
  <c r="H17" i="2"/>
  <c r="I16" i="2"/>
  <c r="H16" i="2"/>
  <c r="I15" i="2"/>
  <c r="H15" i="2"/>
  <c r="I14" i="2"/>
  <c r="H14" i="2"/>
  <c r="I13" i="2"/>
  <c r="H13" i="2"/>
  <c r="I12" i="2"/>
  <c r="H12" i="2"/>
  <c r="I11" i="2"/>
  <c r="H11" i="2"/>
  <c r="I10" i="2"/>
  <c r="H10" i="2"/>
  <c r="I9" i="2"/>
  <c r="H9" i="2"/>
  <c r="I8" i="2"/>
  <c r="H8" i="2"/>
  <c r="I7" i="2"/>
  <c r="H7" i="2"/>
  <c r="I6" i="2"/>
  <c r="H6" i="2"/>
  <c r="I5" i="2"/>
  <c r="H5" i="2"/>
  <c r="I4" i="2"/>
  <c r="H4" i="2"/>
  <c r="I3" i="2"/>
  <c r="I32" i="2" s="1"/>
  <c r="C11" i="5" s="1"/>
  <c r="H3" i="2"/>
  <c r="H32" i="2" s="1"/>
  <c r="B11" i="5" s="1"/>
  <c r="I11" i="1"/>
  <c r="H11" i="1"/>
  <c r="I10" i="1"/>
  <c r="H10" i="1"/>
  <c r="I9" i="1"/>
  <c r="H9" i="1"/>
  <c r="I8" i="1"/>
  <c r="H8" i="1"/>
  <c r="I7" i="1"/>
  <c r="H7" i="1"/>
  <c r="I6" i="1"/>
  <c r="H6" i="1"/>
  <c r="I5" i="1"/>
  <c r="H5" i="1"/>
  <c r="I4" i="1"/>
  <c r="H4" i="1"/>
  <c r="H13" i="1" s="1"/>
  <c r="B12" i="5" s="1"/>
  <c r="I3" i="1"/>
  <c r="I13" i="1" s="1"/>
  <c r="C12" i="5" s="1"/>
  <c r="H3" i="1"/>
  <c r="B14" i="5" l="1"/>
  <c r="C14" i="5"/>
  <c r="C16" i="5" l="1"/>
  <c r="C17" i="5" s="1"/>
  <c r="C19" i="5" s="1"/>
</calcChain>
</file>

<file path=xl/sharedStrings.xml><?xml version="1.0" encoding="utf-8"?>
<sst xmlns="http://schemas.openxmlformats.org/spreadsheetml/2006/main" count="373" uniqueCount="216">
  <si>
    <t>No.</t>
  </si>
  <si>
    <t>Azonosító</t>
  </si>
  <si>
    <t>Mennyiség</t>
  </si>
  <si>
    <t>Egys.</t>
  </si>
  <si>
    <t>Szöveg</t>
  </si>
  <si>
    <t>Óradij</t>
  </si>
  <si>
    <t>Anyagár</t>
  </si>
  <si>
    <t>xÓradij</t>
  </si>
  <si>
    <t>xAnyagár</t>
  </si>
  <si>
    <t>Szellőzés</t>
  </si>
  <si>
    <t>83-001-2.1.1-0830603</t>
  </si>
  <si>
    <t>m</t>
  </si>
  <si>
    <t>Kör keresztmetszetű légcsatorna és idomaik szerelése, tartószerkezet nélkül, spirálkorcolt lemezcső, horganyzott acéllemezből, NÁ 63-150 mm között LINDAB SR spirálkorcolt lemezcső, horganyzott acéllemezből, lemez vtg. 0,5 mm, DN 100, SR-100</t>
  </si>
  <si>
    <t>83-001-2.12.1-0514003</t>
  </si>
  <si>
    <t>hajlítható lemezcső, alumínium lemezből, NÁ 63-150 mm között LINDAB SRF1C hajlítható lemezcső, alumíniumból, DN 100, SRF1C-100</t>
  </si>
  <si>
    <t>83-001-2.3.1.1-0869001</t>
  </si>
  <si>
    <t>db</t>
  </si>
  <si>
    <t>horganyzott acéllemez idomok, spirálkorcolt vagy hajlítható lemezcsőhöz, NÁ 80-150 mm között, elágazó idom LINDAB SAFE TCPU préselt T-idom, gumitömítéssel, horganyzott acéllemezből, DN 100/100, TCPU-100-100</t>
  </si>
  <si>
    <t>83-001-2.3.1.7-0868677</t>
  </si>
  <si>
    <t>csővégelzáró elem LINDAB SAFE EPF véglezáró sapka, horganyzott acéllemezből, DN 100, EPF-100</t>
  </si>
  <si>
    <t>83-001-2.3.1.8-0868003</t>
  </si>
  <si>
    <t>ív, könyök idom LINDAB SAFE BU 90° -os préselt könyökidom, gumitömítéssel, horganyzott acéllemezből, DN 100, BU-100-90</t>
  </si>
  <si>
    <t>K-tétel</t>
  </si>
  <si>
    <t>HELIOS UDP100 és DH 100 R tetőkivezetés univerzális talappal.</t>
  </si>
  <si>
    <t>HELIOS M1/ 100P ventilátor</t>
  </si>
  <si>
    <t>Áttörés vezetékek részére, helyreállítással, 0,1 m2/db méretig, tégla válaszfalban Födémáttörés.</t>
  </si>
  <si>
    <t>M-80-005-1.1.4.1.2.1.1-0114124</t>
  </si>
  <si>
    <t>m2</t>
  </si>
  <si>
    <t>Légtechnikai és szellőző berendezések vezetékeinek hő- és hangszigetelése (ívek, idomok, szerelvények szigetelése és burkolás nélkül), kör keresztmetszetű, szintetikus gumi alapú kaucsuk tekerccsel öntapadós kialakítással, csupasz kivitelben, öntapadó ragasztó szalag lezárással, NÁ 100 mm csőátmérőre KAIMAN Kaiflex ST öntapadó lap tekercsben, falvastagság: 19 mm,</t>
  </si>
  <si>
    <t>Összesen:</t>
  </si>
  <si>
    <t>központi fűtés</t>
  </si>
  <si>
    <t>81-000-1.1.1</t>
  </si>
  <si>
    <t>Csővezetékek bontása, horganyzott vagy fekete acélcsövek tartószerkezetről, vagy padlócsatornából lángvágással, deponálással, DN 50 méretig</t>
  </si>
  <si>
    <t>82-000-1.2.1</t>
  </si>
  <si>
    <t>Szerelvények leszerelése, menetes szerelvények, DN 50 méretig</t>
  </si>
  <si>
    <t>82-000-4.2.5.5</t>
  </si>
  <si>
    <t>Gáz- és fűtésszerelési berendezési tárgyak leszerelése, fűtésszerelési berendezési tárgyak öntöttvas tagos radiátor, 11-20 tag között, szétszerelés nélkül</t>
  </si>
  <si>
    <t>82-000-4.2.1.1</t>
  </si>
  <si>
    <t>Gáz- és fűtésszerelési berendezési tárgyak leszerelése, fűtésszerelési berendezési tárgyak kazánok 60 kW-ig</t>
  </si>
  <si>
    <t>81-006-1.1.2.1.1.4-0243018</t>
  </si>
  <si>
    <t>Réz vezeték, Vörösrézcső szerelése, kapilláris, kemény forrasztásos csőkötésekkel, cső elhelyezése idomokkal, szakaszos nyomáspróbával, lágy vagy félkemény kivitelű rézcsőből, DN 15 SUPERSAN félkemény vörösrézcső, F25  18 x 1 mm</t>
  </si>
  <si>
    <t>81-006-1.1.2.1.1.5-0243022</t>
  </si>
  <si>
    <t>DN 20 SUPERSAN félkemény vörösrézcső, F25  22 x 1 mm</t>
  </si>
  <si>
    <t>Légedény kialakítása. 1 1/4"  l= 80 mm</t>
  </si>
  <si>
    <t>82-001-6.2.8-1722154</t>
  </si>
  <si>
    <t>Egyoldalon menetes szerelvény elhelyezése, külső vagy belső menettel, illetve hollandival csatlakoztatva DN 15 légtelenítőszelep, kifolyó- és locsolószelep, töltőszelep Flamco Flexvent H 1/2" úszós légtelenítő max. 120 °C, 10 bar, elzáróelem nélkül, nikkelezett, Rendelési szám: 27710 + Flamco visszacsapó szelep Flexvent H légtelenítőhöz, Rendelési szám: 27755</t>
  </si>
  <si>
    <t>82-012-3.1.1.4-0433360</t>
  </si>
  <si>
    <t>Acéllemez kompakt lapradiátor elhelyezése, széthordással, tartókkal, bekötéssel, 1 soros, 1600 mm-ig, 600 mm PURMO C11 600400, kompakt acéllemez lapradiátor 1 fűtőlappal, 1 konvektorlemezzel, burkolattal, 4 csonkkal, 600x400 mm, 75/65/20°C, 407W</t>
  </si>
  <si>
    <t>82-012-3.1.1.4-0433361</t>
  </si>
  <si>
    <t>PURMO C11 600500, kompakt acéllemez lapradiátor 1 fűtőlappal, 1 konvektorlemezzel, burkolattal, 4 csonkkal, 600x500 mm, 75/65/20°C, 509W</t>
  </si>
  <si>
    <t>82-012-3.1.1.4-0433364</t>
  </si>
  <si>
    <t>PURMO C11 600800, kompakt acéllemez lapradiátor 1 fűtőlappal, 1 konvektorlemezzel, burkolattal, 4 csonkkal, 600x800 mm, 75/65/20°C, 814W</t>
  </si>
  <si>
    <t>82-012-3.1.1.4-0433366</t>
  </si>
  <si>
    <t>PURMO C11 6001000, kompakt acéllemez lapradiátor 1 fűtőlappal, 1 konvektorlemezzel, burkolattal, 4 csonkkal, 600x1000 mm, 75/65/20°C, 1018W</t>
  </si>
  <si>
    <t>82-012-3.1.1.4-0433367</t>
  </si>
  <si>
    <t>PURMO C11 6001100, kompakt acéllemez lapradiátor 1 fűtőlappal, 1 konvektorlemezzel, burkolattal, 4 csonkkal, 600x1100 mm, 75/65/20°C, 1120W</t>
  </si>
  <si>
    <t>82-012-3.2.1.4-0433424</t>
  </si>
  <si>
    <t>2 soros, 1600 mm-ig, 600 mm PURMO C22 600800, kompakt acéllemez lapradiátor 2 fűtőlappal, 2 konvektorlemezzel, burkolattal, 4 csonkkal, 600x800 mm, 75/65/20°C, 1367W</t>
  </si>
  <si>
    <t>82-012-3.2.1.4-0433427</t>
  </si>
  <si>
    <t>PURMO C22 6001100, kompakt acéllemez lapradiátor 2 fűtőlappal, 2 konvektorlemezzel, burkolattal, 4 csonkkal, 600x1100 mm, 75/65/20°C, 1880W</t>
  </si>
  <si>
    <t>82-012-3.3.1.4-0433457</t>
  </si>
  <si>
    <t>3 soros, 1600 mm-ig, 600 mm PURMO C33 6001100, kompakt acéllemez lapradiátor 3 fűtőlappal, 3 konvektorlemezzel, burkolattal, 4 csonkkal, 600x1100 mm, 75/65/20°C, 2592W</t>
  </si>
  <si>
    <t>82-001-16.2.3-0113289</t>
  </si>
  <si>
    <t>Fűtőtest szerelvény elhelyezése külső vagy belső menettel, illetve hollandival csatlakoztatva DN 15 visszatérő elzárószelep Danfoss RLV egyenes kivitelű radiátor visszatérő csavarzat (nikkelezett) beszabályozási, elzárási, ürítés funkcióval, k.m. 1/2", 003L0364</t>
  </si>
  <si>
    <t>82-001-16.2.5-0113202</t>
  </si>
  <si>
    <t>termosztatikus szelep, termosztatikus szelep szett Danfoss egyenes kivitelű termosztatikus szeleptest, előbeálítással, 013G0014, RA-N 1/2"</t>
  </si>
  <si>
    <t>82-001-17.1.1-0113255</t>
  </si>
  <si>
    <t>Termosztatikus szelepfej felszerelése radiátorszelepre, KLAPP csatlakozóval rögzítve Danfoss termosztatikus fej beépített érzékelővel, 013G2980, RA 2980, 5-26°C</t>
  </si>
  <si>
    <t>82-001-7.3.2-0130604</t>
  </si>
  <si>
    <t>Kétoldalon menetes vagy roppantógyűrűs szerelvény elhelyezése, külső vagy belső menettel, illetve hollandival csatlakoztatva DN 20 gömbcsap, víz- és gázfőcsap MOFÉM AHA Univerzális gömbcsap 3/4" bb. menettel, névleges méret 20 mm, sárgaréz, natúr, 16 bar, Kód: 113-0018-00</t>
  </si>
  <si>
    <t>82-001-7.3.1-0113472</t>
  </si>
  <si>
    <t>szelepek, csappantyúk (szabályzó, folytó-elzáró, beavatkozó) Danfoss MSV-BD 20 beállító-, mérő- és elzárószelep, beépített mérőcsonkkal, normál sárgaréz, menetes, Kvs=6,6, DN 20, PN 16, 003Z4002</t>
  </si>
  <si>
    <t>82-001-7.3.3-0125692</t>
  </si>
  <si>
    <t>szennyfogószűrő, gázszűrő, iszap- és levegőleválasztó FERNOX TF 1 iszapleválasztó 22mm roppantós</t>
  </si>
  <si>
    <t>82-010-5.3.1-0352071</t>
  </si>
  <si>
    <t>Gázüzemű fűtő készülék elhelyezése, víz- és gázoldali bekötése,földgázra vagy PB gázra, kondenzációs fali- vagy modulkazán 40 kW teljesítményig VAILLANT ecoTEC plus VU INT II 146/5-5 "A" energia osztályú, fali kondenzációs üzemű gázkészülék tároló-fűtés előnykapcsolással és beépített motoros váltószeleppel, modulációs égő (pl.: 3,0-14,0 kW között, 80/60°C-os fűtési hőfoklépcsőn) elektronikus gáz/levegő szabályozással (ELGA) és rozsdamentes acélból készült kondenzációs hőcserélővel, beépített fűtési tágulási tartály (10 l), nagyhatékonyságú fűtési szivattyú (EEI&lt;0,23), mérőcsonkos indító adapter ({átmérő}60/100mm), fűtés karbantartó csapkészlet, gázbekötő elem, tároló-töltés esetén a készülék 20%-kal magasabb teljesítményt ad le (16 kW), vezérlő-szabályozó automatikával (fűtési részterhelés beállítás, gáztípus ellenőrzés, stb.) és kezelőfelülettel, méret 720x440x338mm, tömeg 33kg, Cikkszám:0010011737</t>
  </si>
  <si>
    <t>Nyomáspórba.</t>
  </si>
  <si>
    <t>82-016-12.1</t>
  </si>
  <si>
    <t>Kazánház, illetve hőközpont beszabályozása, beüzemelése 23.260 W teljesítményig</t>
  </si>
  <si>
    <t>82-016-13.1</t>
  </si>
  <si>
    <t>Próbafűtés, beszabályozása 23.260 W teljesítményig</t>
  </si>
  <si>
    <t>33-062-1.1-1110002</t>
  </si>
  <si>
    <t>Áttörés vezetékek részére, helyreállítással, 0,1 m2/db méretig, tégla válaszfalban Kisméretű tömör tégla 250x120x65 mm I.o. Hf5-mc, falazó, cementes mészhabarcs</t>
  </si>
  <si>
    <t>33-062-1.2.1-1110002</t>
  </si>
  <si>
    <t>felmenő téglafalban, 25-38 cm vastagság között Kisméretű tömör tégla 250x120x65 mm I.o. Hf5-mc, falazó, cementes mészhabarcs</t>
  </si>
  <si>
    <t>gázellátás</t>
  </si>
  <si>
    <t>Mérő le -és felszerelése.</t>
  </si>
  <si>
    <t>81-003-1.2.1.1.1.1.1-0110007</t>
  </si>
  <si>
    <t>Gázvezeték, Fekete acélcső szerelése, hegesztett kötésekkel, cső elhelyezése szakaszos nyomáspróbával, szabadon, tartószerkezettel, csőátmérő DN 100-méretig, DN 15-ig Fekete acélcső, A 37X 1/2" simavégű</t>
  </si>
  <si>
    <t>81-003-1.2.1.1.1.1.3-0110013</t>
  </si>
  <si>
    <t>DN 25 Fekete acélcső A 37X 1" simavégű - meglévő</t>
  </si>
  <si>
    <t>82-001-7.2.2-0130603</t>
  </si>
  <si>
    <t>Kétoldalon menetes vagy roppantógyűrűs szerelvény elhelyezése, külső vagy belső menettel, illetve hollandival csatlakoztatva DN 15 gömbcsap, víz- és gázfőcsap MOFÉM AHA Univerzális gömbcsap 1/2" bb. menettel, névleges méret 15 mm, sárgaréz, natúr, 16 bar, Kód: 113-0007-00</t>
  </si>
  <si>
    <t>82-011-1.1.2.1.2-0240001</t>
  </si>
  <si>
    <t>Készülékek víz- vagy gázoldali bekötése méretre vágható bordáscsővel, peremezhető cső hollandi csatlakozás készítése nélkül, gázoldali bekötés, inox bordáscsővel, DN 15 GEBO Variogas 1/2" inox bordáscső gázra, 5 m-es tekercs, A01-0001-0691</t>
  </si>
  <si>
    <t>82-011-1.1.2.2.2-0240205</t>
  </si>
  <si>
    <t>hollandis csatlakozás készítése, DN 15 GEBO 1/2" hollandi + tömítés gázcsőre, A02-0010-0742</t>
  </si>
  <si>
    <t>82-016-14.1.1-0242770</t>
  </si>
  <si>
    <t>Füstgázelvezetés (csövek, idomok) elhelyezése zárt égésterű, fűtési és/vagy használati melegvízkészítő kazánok részére, felszerelve, szerelőkőműves munka nélkül, füstcsövek, 60/100 mm VAILLANT Koncentrikus hosszabbító cső készlet (2,0m; {átmérő}60/100 mm), korrózióálló, helyiséglevegőtől független üzemre, a frisslevegő cső fehér, szinterezett, készlet tartalma: hosszabbítő cső (2,0 m); rögzítő bilincs ({átmérő}100 mm - 70 mm); Cikkszám: 303905</t>
  </si>
  <si>
    <t>82-016-14.2.1.1-0243115</t>
  </si>
  <si>
    <t>füstcsőidomok, kazáncsatlakozó 60/100 mm Teleszkópos illesztőidom 0,29-0,46 m, koncentrikus 60/100 mm Vaillant turboTEC-plus fali készülékhez, rendszerméret 60/100 mm, Cikkszám:303819</t>
  </si>
  <si>
    <t>82-016-14.2.4.1.1-0242691</t>
  </si>
  <si>
    <t>vizsgálóidomok, csappantyúk, toldók, egyenes idom 60/100 mm VAILLANT Tisztító nyílással ellátott elem koncentrikus rendszerekhez ({átmérő}60/100 mm), helyiséglevegőtől független üzemre, a frisslevegő cső fehér, szinterezett; Cikkszám: 303918</t>
  </si>
  <si>
    <t>82-016-14.2.5.2.1-0243101</t>
  </si>
  <si>
    <t>átvezetések, ferdetető 60/100 mm Függőleges tetőátvezető rendszer Vaillant turboTEC-plus fali készülékhez, fekete, rendszerméret 60/100 mm, Cikkszám: 303800</t>
  </si>
  <si>
    <t>82-016-14.3.1-0242737</t>
  </si>
  <si>
    <t>egyéb kiegészítő, tartozék VAILLANT Koncentrikus égéstermék elvezető rendszer ({átmérő}60/100 mm) esetén alkalmazható légoldali rögzítő-bilincs (48 mm); Cikkszám: 0020209347</t>
  </si>
  <si>
    <t>EPH bekötés.</t>
  </si>
  <si>
    <t>Hatósági átadás.</t>
  </si>
  <si>
    <t>Kéményvizsgálat.</t>
  </si>
  <si>
    <t>Áttörés vezetékek részére, helyreállítással, 0,1 m2/db méretig, felmenő téglafalban, 25-38 cm vastagság között Kisméretű tömör tégla 250x120x65 mm I.o. Hf5-mc, falazó, cementes mészhabarcs</t>
  </si>
  <si>
    <t>Födémáttörés.</t>
  </si>
  <si>
    <t>47-000-4.4.5.1-0120509</t>
  </si>
  <si>
    <t>Acélfelületek mázolásának előkészítő és részmunkái; kézi rozsdamentesítés, cső és regisztercső felületén, (80 NÁ-ig), függesztő és tartószerkezeten, állványzaton, könnyű rozsdásodás esetén Supralux lakkbenzin higító, EAN: 5992454205023</t>
  </si>
  <si>
    <t>47-021-12.4.1-0131033</t>
  </si>
  <si>
    <t>Korróziógátló alapozás cső és regisztercső felületén (NÁ 80-ig), függesztőn és tartóvason, sormosdó állványzaton, műgyanta kötőanyagú, oldószertartalmú festékkel Supralux Koralkyd korroziógátló alapozó, fehér, EAN: 5992459501144</t>
  </si>
  <si>
    <t>47-021-21.4.1-0130721</t>
  </si>
  <si>
    <t>Acélfelületek közbenső festése cső és regisztercső felületén (NÁ 80-ig), függesztőn és tartóvason, sormosdó állványzaton műgyanta kötőanyagú, oldószeres festékkel Trinát alapozófesték, sárga 400, EAN: 5995061117710</t>
  </si>
  <si>
    <t>47-021-31.4.1-0141709</t>
  </si>
  <si>
    <t>Acélfelületek átvonó festése cső és regisztercső felületén (NÁ 80-ig), függesztőn és tartóvason, sormosdó állványzaton műgyanta kötőanyagú, oldószeres festékkel Supralux Astralin Univerzális magasfényű zománcfesték, sárga, EAN: 5992454794046</t>
  </si>
  <si>
    <t>vízellátás és csatornázás</t>
  </si>
  <si>
    <t>81-001-1.3.5.1.1.1.1-0332002</t>
  </si>
  <si>
    <t>Ivóvíz vezeték, Ötrétegű cső szerelése, PE-RT/Al/PE-RT anyagból, préshüvelyes kötésekkel, cső elhelyezése csőidomokkal, szakaszos nyomáspróbával, falhoronyba vagy padlószerkezetbe (horonyvésés külön tételben), DN 12-ig Uponor Uni Pipe MLC ötrétegű cső, tekercsben, 16x2 mm, Cikkszám: 1013371</t>
  </si>
  <si>
    <t>81-001-1.3.5.1.1.1.2-0332005</t>
  </si>
  <si>
    <t>DN 15 Uponor Uni Pipe MLC ötrétegű cső, tekercsben, 20x2,25 mm, Cikkszám: 1013388</t>
  </si>
  <si>
    <t>81-002-1.2.6.1-0133461</t>
  </si>
  <si>
    <t>PP polipropilén lefolyóvezeték szerelése szakaszos tömörségi próbával, szabadon vagy padlócsatornába ajakos gumigyűrű tömítésű tokos kötésekkel, csőtartókkal, csőidomokkal, 2,00 m hosszú csövekből, DN 32 WAVIN PP ED-TECH tokos lefolyócső, gumitömítéssel, 95 °C tartós hőmérséklet-állóságú, 32x1,8 mm, 2000 mm hosszú, DPCSN203</t>
  </si>
  <si>
    <t>81-002-1.2.6.2-0133462</t>
  </si>
  <si>
    <t>DN 40 WAVIN PP ED-TECH tokos lefolyócső, gumitömítéssel, 95 °C tartós hőmérséklet-állóságú, 40x1,8 mm, 2000 mm hosszú, DPCSN204</t>
  </si>
  <si>
    <t>81-002-1.2.6.3-0133463</t>
  </si>
  <si>
    <t>DN 50 WAVIN PP ED-TECH tokos lefolyócső, gumitömítéssel, 95 °C tartós hőmérséklet-állóságú, 50x1,8 mm, 2000 mm hosszú, DPCSN205</t>
  </si>
  <si>
    <t>81-002-1.2.6.5-0133465</t>
  </si>
  <si>
    <t>DN 90-110 WAVIN PP ED-TECH tokos lefolyócső, gumitömítéssel, 95 °C tartós hőmérséklet-állóságú, 110x2,7 mm, 2000 mm hosszú, DPCSNC211</t>
  </si>
  <si>
    <t>81-002-1.3.3.2.5-0235848</t>
  </si>
  <si>
    <t>PP polipropilén lefolyóvezeték szerelése szakaszos tömörségi próbával, egyoldalon tokos csövekből földárokba, ajakos gumigyűrű tömítéssel, két tokos, DN 90-110 WAVIN PP ED-TECH ágidom gumitömítéssel, 45°, 110/110 mm, DPG1111</t>
  </si>
  <si>
    <t>Vaillant tölcsérszifon a lefolyó vezetékhez történő csatlakozáshoz, takaró rozettával (R 1).</t>
  </si>
  <si>
    <t>82-009-5.1-0118001</t>
  </si>
  <si>
    <t>Mosdó vagy mosómedence berendezés elhelyezése és bekötése, kifolyószelep, bűzelzáró és sarokszelep nélkül, falra szerelhető porcelán kivitelben (komplett) B&amp;K Porcelán mosdó mozgáskorlátozottak részére döntőberendezéssel 675x570 mm Cikkszám: TH410AI</t>
  </si>
  <si>
    <t>82-009-31.2-0391129</t>
  </si>
  <si>
    <t>Vizes berendezési tárgyak bűzelzáróinak felszerelése, mosdóhoz, bidéhez Green Clean - Rejtett szifon, akadálymentes mosdókagylóhoz, falba süllyesztett, flexibilis csővel, műanyag, fehér, térdszabad kialakítást tesz lehetővé, Méretek: 45x152x110 cm, GCSF5</t>
  </si>
  <si>
    <t>82-009-19.8.1-0332349</t>
  </si>
  <si>
    <t>Csaptelepek és szerelvényeinek felszerelése, orvosi és speciális csaptelepek, mosdócsaptelep Kludi PROVITA mosdócsaptelep, kerámiabetét, hőfokkorlátozó, PCA Care sugárszabályzó, 7,6 l/perc, lefolyógarnitúra, R: 333300500+7491005</t>
  </si>
  <si>
    <t>82-009-11.1.1.2-0118011</t>
  </si>
  <si>
    <t>WC csésze elhelyezése és bekötése, öblítőtartály, sarokszelep, WC ülőke, nyomógomb nélkül, porcelánból, alsókifolyású, mélyöblítésű kivitelben B&amp;K Porcelán WC-kagyló mozgáskorlátozottak részére, padlón álló, alsó kifolyással, Cikkszám: TH420I</t>
  </si>
  <si>
    <t>82-009-12.1-0337793</t>
  </si>
  <si>
    <t>WC-csésze kiegészítő szerelvényeinek elhelyezése, WC-ülőke WC ülőke mozgáskorlátozottak számára, kemény, Duroplaszt, fém zsanérral</t>
  </si>
  <si>
    <t>82-009-12.2.1-0135121</t>
  </si>
  <si>
    <t>WC csatlakozó, alsó kifolyású WC-hez HL200/1, Lágy PE WC-csatlakozó elfordítható excenterrel (0-20mm) és többrészes DN110 ajakos tömítéssel, fehér</t>
  </si>
  <si>
    <t>82-009-13.1-0118041</t>
  </si>
  <si>
    <t>WC öblítőtartály felszerelése és bekötése, falsík elé szerelhető, műanyag B&amp;K MIDA falon kívüli/fal mögé építhető pneumatikus WC-öblítőtartály, 6/9 literes, alacsonyan szerelhető, fehér, cső nélkül, Cikkszám: V842901</t>
  </si>
  <si>
    <t>82-009-12.5-0118052</t>
  </si>
  <si>
    <t>WC-csésze kiegészítő szerelvényeinek elhelyezése, WC csatlakozó, WC nyomólapok és tartozékai B&amp;K Pneumatikus falon kívüli nyomógomb WC-öblítőtartályhoz, fehér Cikkszám: V802401</t>
  </si>
  <si>
    <t>82-009-17.1-0110162</t>
  </si>
  <si>
    <t>Berendezési tárgyak szerelvényeinek felszerelése, sarokszelep szerelés MOFÉM sárgaréz sarokszelep 1/2"-3/8" sárgaréz, krómozott, 10 bar, Kód: 163-0006-00</t>
  </si>
  <si>
    <t>82-004-1.1-0353222</t>
  </si>
  <si>
    <t>Elektromos melegvíztermelő és tároló berendezés elhelyezése, tartozékokkal, szerelvényekkel, vízoldali bekötéssel, elektromos bekötés nélkül, 20 literig HAJDU ZF - 10 zártrendszerű elektromos forróvíztároló, 10 literes felső elhelyezésű tartály, kombinált biztonsági szeleppel, 1 kW elektromos teljesítmény, Csz.: 2111211811</t>
  </si>
  <si>
    <t>82-009-17.1-0110161</t>
  </si>
  <si>
    <t>Berendezési tárgyak szerelvényeinek felszerelése, sarokszelep szerelés MOFÉM sárgaréz sarokszelep 1/2"-1/2" sárgaréz, krómozott, 10 bar, Kód: 163-0002-00</t>
  </si>
  <si>
    <t>Kombinált visszacspó és visszacsapószelep. 1/2"</t>
  </si>
  <si>
    <t>82-009-32-0181101</t>
  </si>
  <si>
    <t>Mozgássérült vízellátási berendezések kiegészítő szerelvényeinek elhelyezése B&amp;K Vízszintes kapaszkodó, szinterezett acél, 300 mm, fehér Cikkszám: THM30L</t>
  </si>
  <si>
    <t>82-009-32-0181105</t>
  </si>
  <si>
    <t>B&amp;K Vízszintes kapaszkodó, szinterezett acél, 600 mm, fehér Cikkszám: THM60L</t>
  </si>
  <si>
    <t>82-009-32-0181185</t>
  </si>
  <si>
    <t>B&amp;K Felhajtható kapaszkodó, szinterezett acél, 800 mm, fehér, Cikkszám: TH830</t>
  </si>
  <si>
    <t>82-016-1.1.6-0318731</t>
  </si>
  <si>
    <t>Piperetárgyak elhelyezése egy-három helyen felerősítve, ruha- és törölközőakasztó MOFÉM Fiesta akasztó, dupla, rögzítő szettel, kód: 501-1030-00</t>
  </si>
  <si>
    <t>82-016-1.1.8-0318741</t>
  </si>
  <si>
    <t>piperepolc MOFÉM Fiesta üvegpolc, 520 mm, kód: 501-1050-00</t>
  </si>
  <si>
    <t>82-016-1.1.9-0318742</t>
  </si>
  <si>
    <t>WC-kefe tartóval MOFÉM Fiesta WC kefe fali tartóval, kód: 501-1080-00</t>
  </si>
  <si>
    <t>82-016-1.2.3-0391461</t>
  </si>
  <si>
    <t>Piperetárgyak elhelyezése négy vagy több helyen felerősítve, tükör, elektromos bekötés nélkül Green Clean - Dönthető tükör konzollal, szinterezett kerettel, 500x700 mm, acél, fehér, Méretek: 500x700 mm, GCAMT16B</t>
  </si>
  <si>
    <t>82-016-3.1-0221030</t>
  </si>
  <si>
    <t>Papíradagolók elhelyezése falra szerelt kivitelben Toalettpapír adagoló fém, fehérre szinterezett, két normál tekercshez, Rendelési szám: B&amp;K M785C</t>
  </si>
  <si>
    <t>82-016-3.1-0221011</t>
  </si>
  <si>
    <t>Papíradagolók elhelyezése falra szerelt kivitelben TORK MINI-BOX fém, fehér színű kéztörlőpapír adagoló, 120 m-es tekercshez, Rendelési szám: B&amp;K 200040</t>
  </si>
  <si>
    <t>82-016-2.1-0221001</t>
  </si>
  <si>
    <t>Adagoló (szappan, tusfürdő, fertőtlenítő, kézkrém, illatosító) és tartozékainak elhelyezése, falra szerelt kivitelben TORK S-1 fém, fehér színű folyékonyszappan adagoló, Rendelési szám: B&amp;K 252040</t>
  </si>
  <si>
    <t>82-016-4.1-0391751</t>
  </si>
  <si>
    <t>Hulladékgyűjtő elhelyezése falra szerelt kivitelben Green Clean - Fali fedő nélküli hulladékgyűjtő, 23 liter, acél, fehér, falra szerelhető, Méretek: 354x434x153 mm, GCP10B</t>
  </si>
  <si>
    <t>Nyomáspróba.</t>
  </si>
  <si>
    <t>Fertőttlenítés.</t>
  </si>
  <si>
    <t>ÁNTSZ</t>
  </si>
  <si>
    <t>33-063-3.2.2</t>
  </si>
  <si>
    <t>Áttörés vezetékek részére, helyreállítással, 0,1 m2/db méretig, Horonyvésés, téglafalban, 8,01-16,00 cm2 keresztmetszet között</t>
  </si>
  <si>
    <t>Padlóvésés.</t>
  </si>
  <si>
    <t>80-001-1.3.2.1.1-0125603</t>
  </si>
  <si>
    <t>Fűtési, HMV, HHV vezetékek szigetelése (ívek, idomok, szerelvények szigetelése és burkolás nélkül), polietilén csőhéjjal csupasz kivitelben, ragasztással illetve hőlégfúvással hegesztve, öntapadó ragasztó szalag lezárással, vagy klipsszel rögzítve, NÁ 114 mm csőátmérőig Kaiflex PE -DWS típus 4 mm külső csőátmérő 18 mm</t>
  </si>
  <si>
    <t>80-001-1.3.2.1.1-0125604</t>
  </si>
  <si>
    <t>külső csőátmérő 22 mm</t>
  </si>
  <si>
    <t>21-003-5.1.1.1</t>
  </si>
  <si>
    <t>m3</t>
  </si>
  <si>
    <t>Munkaárok földkiemelése közművesített területen, kézi erővel, bármely konzisztenciájú talajban, dúcolás nélkül, 2,0 m2 szelvényig, I-II. talajosztály</t>
  </si>
  <si>
    <t>21-003-11.1.1</t>
  </si>
  <si>
    <t>Földvisszatöltés munkagödörbe vagy munkaárokba, tömörítés nélkül, réteges elterítéssel, I-IV. osztályú talajban, kézi erővel, az anyag súlypontja karoláson belül, a vezeték (műtárgy) felett és mellett 50 cm vastagságig</t>
  </si>
  <si>
    <t>21-003-11.1.2</t>
  </si>
  <si>
    <t>a vezetéket (műtárgyat) környező 50 cm-en túli szelvényben</t>
  </si>
  <si>
    <t>21-004-4.1.1-0133691</t>
  </si>
  <si>
    <t>Talajjavító réteg készítése vonalas létesítményeknél, 3,00 m szélességig vagy építményen belül, homokból Tört homok, ZK 0/4, KŐKA, Alsózsolca</t>
  </si>
  <si>
    <t>21-008-1.1.1</t>
  </si>
  <si>
    <t>Döngölés kézi erővel száraz, földnedves I-II. fejtési talajosztályban</t>
  </si>
  <si>
    <t>21-008-2.1.3</t>
  </si>
  <si>
    <t>Tömörítés bármely tömörítési osztályban gépi erővel, nagy felületen, tömörségi fok: 95%</t>
  </si>
  <si>
    <t>21-011-1.1.1</t>
  </si>
  <si>
    <t>Fejtett föld felrakása szállítóeszközre, kézi erővel, talajosztály I-IV. elszállítással</t>
  </si>
  <si>
    <t>Munkanem</t>
  </si>
  <si>
    <t>Munkadíj</t>
  </si>
  <si>
    <t>Anyagköltség</t>
  </si>
  <si>
    <t>Összesen</t>
  </si>
  <si>
    <t>Mind összesen</t>
  </si>
  <si>
    <t>POLGÁRMESTERI HIVATAL</t>
  </si>
  <si>
    <t>HERNÁDVÉCSE, KOSSUTH U. 2.</t>
  </si>
  <si>
    <t>Építtető: Községi Önkormányzat</t>
  </si>
  <si>
    <t>27% ÁFA</t>
  </si>
  <si>
    <t>Összes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</si>
</sst>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6">
    <xf numFmtId="0" fontId="0" fillId="0" borderId="0" xfId="0"/>
    <xf numFmtId="0" fontId="1" fillId="0" borderId="0" xfId="0" applyFont="1"/>
    <xf numFmtId="0" fontId="1" fillId="0" borderId="0" xfId="0" applyFont="1" applyAlignment="1">
      <alignment horizontal="center"/>
    </xf>
    <xf numFmtId="4" fontId="1" fillId="0" borderId="0" xfId="0" applyNumberFormat="1" applyFont="1" applyAlignment="1">
      <alignment horizontal="center"/>
    </xf>
    <xf numFmtId="0" fontId="0" fillId="0" borderId="0" xfId="0" applyAlignment="1">
      <alignment wrapText="1"/>
    </xf>
    <xf numFmtId="0" fontId="1" fillId="0" borderId="0" xfId="0" applyFont="1" applyAlignment="1">
      <alignment wrapText="1"/>
    </xf>
    <xf numFmtId="0" fontId="1" fillId="0" borderId="0" xfId="0" applyFont="1" applyAlignment="1">
      <alignment horizontal="center" wrapText="1"/>
    </xf>
    <xf numFmtId="4" fontId="1" fillId="0" borderId="0" xfId="0" applyNumberFormat="1" applyFont="1" applyAlignment="1">
      <alignment horizontal="center" wrapText="1"/>
    </xf>
    <xf numFmtId="4" fontId="0" fillId="0" borderId="0" xfId="0" applyNumberFormat="1" applyAlignment="1">
      <alignment wrapText="1"/>
    </xf>
    <xf numFmtId="3" fontId="0" fillId="0" borderId="0" xfId="0" applyNumberFormat="1"/>
    <xf numFmtId="3" fontId="1" fillId="0" borderId="0" xfId="0" applyNumberFormat="1" applyFont="1"/>
    <xf numFmtId="3" fontId="1" fillId="0" borderId="0" xfId="0" applyNumberFormat="1" applyFont="1" applyAlignment="1">
      <alignment horizontal="center"/>
    </xf>
    <xf numFmtId="0" fontId="0" fillId="0" borderId="0" xfId="0" applyAlignment="1"/>
    <xf numFmtId="4" fontId="0" fillId="0" borderId="0" xfId="0" applyNumberFormat="1" applyAlignment="1"/>
    <xf numFmtId="3" fontId="0" fillId="0" borderId="0" xfId="0" applyNumberFormat="1" applyAlignment="1"/>
    <xf numFmtId="0" fontId="2" fillId="0" borderId="0" xfId="0" applyFont="1" applyAlignment="1">
      <alignment horizont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tabSelected="1" workbookViewId="0">
      <selection activeCell="C17" sqref="C17"/>
    </sheetView>
  </sheetViews>
  <sheetFormatPr defaultRowHeight="15" x14ac:dyDescent="0.25"/>
  <cols>
    <col min="1" max="1" width="60.7109375" customWidth="1"/>
    <col min="2" max="3" width="13.7109375" customWidth="1"/>
  </cols>
  <sheetData>
    <row r="2" spans="1:3" ht="15.75" x14ac:dyDescent="0.25">
      <c r="A2" s="15" t="s">
        <v>211</v>
      </c>
      <c r="B2" s="15"/>
      <c r="C2" s="15"/>
    </row>
    <row r="3" spans="1:3" ht="15.75" x14ac:dyDescent="0.25">
      <c r="A3" s="15" t="s">
        <v>212</v>
      </c>
      <c r="B3" s="15"/>
      <c r="C3" s="15"/>
    </row>
    <row r="4" spans="1:3" x14ac:dyDescent="0.25">
      <c r="A4" s="1"/>
    </row>
    <row r="5" spans="1:3" x14ac:dyDescent="0.25">
      <c r="A5" s="1" t="s">
        <v>213</v>
      </c>
    </row>
    <row r="6" spans="1:3" x14ac:dyDescent="0.25">
      <c r="A6" s="1"/>
    </row>
    <row r="7" spans="1:3" x14ac:dyDescent="0.25">
      <c r="A7" s="1"/>
    </row>
    <row r="8" spans="1:3" x14ac:dyDescent="0.25">
      <c r="A8" s="2" t="s">
        <v>206</v>
      </c>
      <c r="B8" s="2" t="s">
        <v>207</v>
      </c>
      <c r="C8" s="2" t="s">
        <v>208</v>
      </c>
    </row>
    <row r="9" spans="1:3" x14ac:dyDescent="0.25">
      <c r="A9" t="s">
        <v>120</v>
      </c>
      <c r="B9" s="9">
        <f>'vízellátás és csatornázás'!H49</f>
        <v>0</v>
      </c>
      <c r="C9" s="9">
        <f>'vízellátás és csatornázás'!I49</f>
        <v>0</v>
      </c>
    </row>
    <row r="10" spans="1:3" x14ac:dyDescent="0.25">
      <c r="A10" t="s">
        <v>85</v>
      </c>
      <c r="B10" s="9">
        <f>gázellátás!H27</f>
        <v>0</v>
      </c>
      <c r="C10" s="9">
        <f>gázellátás!I27</f>
        <v>0</v>
      </c>
    </row>
    <row r="11" spans="1:3" x14ac:dyDescent="0.25">
      <c r="A11" t="s">
        <v>30</v>
      </c>
      <c r="B11" s="9">
        <f>'központi fűtés'!H32</f>
        <v>0</v>
      </c>
      <c r="C11" s="9">
        <f>'központi fűtés'!I32</f>
        <v>0</v>
      </c>
    </row>
    <row r="12" spans="1:3" x14ac:dyDescent="0.25">
      <c r="A12" t="s">
        <v>9</v>
      </c>
      <c r="B12" s="9">
        <f>Szellőzés!H13</f>
        <v>0</v>
      </c>
      <c r="C12" s="9">
        <f>Szellőzés!I13</f>
        <v>0</v>
      </c>
    </row>
    <row r="13" spans="1:3" ht="2.1" customHeight="1" x14ac:dyDescent="0.25"/>
    <row r="14" spans="1:3" x14ac:dyDescent="0.25">
      <c r="A14" s="1" t="s">
        <v>209</v>
      </c>
      <c r="B14" s="10">
        <f>SUM(B9:B12)</f>
        <v>0</v>
      </c>
      <c r="C14" s="10">
        <f>SUM(C9:C12)</f>
        <v>0</v>
      </c>
    </row>
    <row r="15" spans="1:3" ht="2.1" customHeight="1" x14ac:dyDescent="0.25"/>
    <row r="16" spans="1:3" x14ac:dyDescent="0.25">
      <c r="A16" s="1" t="s">
        <v>215</v>
      </c>
      <c r="C16" s="10">
        <f>(B14 + C14)</f>
        <v>0</v>
      </c>
    </row>
    <row r="17" spans="1:3" x14ac:dyDescent="0.25">
      <c r="A17" s="1" t="s">
        <v>214</v>
      </c>
      <c r="C17" s="10">
        <f>0.27*C16</f>
        <v>0</v>
      </c>
    </row>
    <row r="18" spans="1:3" ht="2.1" customHeight="1" x14ac:dyDescent="0.25"/>
    <row r="19" spans="1:3" x14ac:dyDescent="0.25">
      <c r="A19" s="1" t="s">
        <v>210</v>
      </c>
      <c r="C19" s="10">
        <f>SUM(C16:C18)</f>
        <v>0</v>
      </c>
    </row>
  </sheetData>
  <mergeCells count="2">
    <mergeCell ref="A2:C2"/>
    <mergeCell ref="A3:C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workbookViewId="0">
      <selection activeCell="F3" sqref="F3:G50"/>
    </sheetView>
  </sheetViews>
  <sheetFormatPr defaultRowHeight="15" x14ac:dyDescent="0.25"/>
  <cols>
    <col min="1" max="1" width="5.7109375" customWidth="1"/>
    <col min="2" max="2" width="21.7109375" customWidth="1"/>
    <col min="3" max="3" width="7.7109375" customWidth="1"/>
    <col min="4" max="4" width="4.7109375" customWidth="1"/>
    <col min="5" max="5" width="60.7109375" customWidth="1"/>
    <col min="6" max="7" width="11.7109375" customWidth="1"/>
    <col min="8" max="9" width="13.7109375" customWidth="1"/>
  </cols>
  <sheetData>
    <row r="1" spans="1:10" x14ac:dyDescent="0.25">
      <c r="A1" s="2" t="s">
        <v>0</v>
      </c>
      <c r="B1" s="2" t="s">
        <v>1</v>
      </c>
      <c r="C1" s="3" t="s">
        <v>2</v>
      </c>
      <c r="D1" s="2" t="s">
        <v>3</v>
      </c>
      <c r="E1" s="6" t="s">
        <v>4</v>
      </c>
      <c r="F1" s="7" t="s">
        <v>5</v>
      </c>
      <c r="G1" s="3" t="s">
        <v>6</v>
      </c>
      <c r="H1" s="11" t="s">
        <v>7</v>
      </c>
      <c r="I1" s="11" t="s">
        <v>8</v>
      </c>
      <c r="J1" s="12"/>
    </row>
    <row r="2" spans="1:10" x14ac:dyDescent="0.25">
      <c r="A2" s="12"/>
      <c r="B2" s="12"/>
      <c r="C2" s="13"/>
      <c r="D2" s="12"/>
      <c r="E2" s="5" t="s">
        <v>120</v>
      </c>
      <c r="F2" s="8"/>
      <c r="G2" s="13"/>
      <c r="H2" s="14"/>
      <c r="I2" s="14"/>
      <c r="J2" s="12"/>
    </row>
    <row r="3" spans="1:10" ht="75" x14ac:dyDescent="0.25">
      <c r="A3" s="12">
        <v>1</v>
      </c>
      <c r="B3" s="12" t="s">
        <v>121</v>
      </c>
      <c r="C3" s="13">
        <v>1</v>
      </c>
      <c r="D3" s="12" t="s">
        <v>11</v>
      </c>
      <c r="E3" s="4" t="s">
        <v>122</v>
      </c>
      <c r="F3" s="8"/>
      <c r="G3" s="13"/>
      <c r="H3" s="14">
        <f t="shared" ref="H3:H47" si="0">(C3*F3)</f>
        <v>0</v>
      </c>
      <c r="I3" s="14">
        <f t="shared" ref="I3:I47" si="1">(C3*G3)</f>
        <v>0</v>
      </c>
      <c r="J3" s="12"/>
    </row>
    <row r="4" spans="1:10" ht="30" x14ac:dyDescent="0.25">
      <c r="A4" s="12">
        <v>2</v>
      </c>
      <c r="B4" s="12" t="s">
        <v>123</v>
      </c>
      <c r="C4" s="13">
        <v>8</v>
      </c>
      <c r="D4" s="12" t="s">
        <v>11</v>
      </c>
      <c r="E4" s="4" t="s">
        <v>124</v>
      </c>
      <c r="F4" s="8"/>
      <c r="G4" s="13"/>
      <c r="H4" s="14">
        <f t="shared" si="0"/>
        <v>0</v>
      </c>
      <c r="I4" s="14">
        <f t="shared" si="1"/>
        <v>0</v>
      </c>
      <c r="J4" s="12"/>
    </row>
    <row r="5" spans="1:10" ht="90" x14ac:dyDescent="0.25">
      <c r="A5" s="12">
        <v>3</v>
      </c>
      <c r="B5" s="12" t="s">
        <v>125</v>
      </c>
      <c r="C5" s="13">
        <v>2</v>
      </c>
      <c r="D5" s="12" t="s">
        <v>11</v>
      </c>
      <c r="E5" s="4" t="s">
        <v>126</v>
      </c>
      <c r="F5" s="8"/>
      <c r="G5" s="13"/>
      <c r="H5" s="14">
        <f t="shared" si="0"/>
        <v>0</v>
      </c>
      <c r="I5" s="14">
        <f t="shared" si="1"/>
        <v>0</v>
      </c>
      <c r="J5" s="12"/>
    </row>
    <row r="6" spans="1:10" ht="45" x14ac:dyDescent="0.25">
      <c r="A6" s="12">
        <v>4</v>
      </c>
      <c r="B6" s="12" t="s">
        <v>127</v>
      </c>
      <c r="C6" s="13">
        <v>1</v>
      </c>
      <c r="D6" s="12" t="s">
        <v>11</v>
      </c>
      <c r="E6" s="4" t="s">
        <v>128</v>
      </c>
      <c r="F6" s="8"/>
      <c r="G6" s="13"/>
      <c r="H6" s="14">
        <f t="shared" si="0"/>
        <v>0</v>
      </c>
      <c r="I6" s="14">
        <f t="shared" si="1"/>
        <v>0</v>
      </c>
      <c r="J6" s="12"/>
    </row>
    <row r="7" spans="1:10" ht="45" x14ac:dyDescent="0.25">
      <c r="A7" s="12">
        <v>5</v>
      </c>
      <c r="B7" s="12" t="s">
        <v>129</v>
      </c>
      <c r="C7" s="13">
        <v>2</v>
      </c>
      <c r="D7" s="12" t="s">
        <v>11</v>
      </c>
      <c r="E7" s="4" t="s">
        <v>130</v>
      </c>
      <c r="F7" s="8"/>
      <c r="G7" s="13"/>
      <c r="H7" s="14">
        <f t="shared" si="0"/>
        <v>0</v>
      </c>
      <c r="I7" s="14">
        <f t="shared" si="1"/>
        <v>0</v>
      </c>
      <c r="J7" s="12"/>
    </row>
    <row r="8" spans="1:10" ht="45" x14ac:dyDescent="0.25">
      <c r="A8" s="12">
        <v>6</v>
      </c>
      <c r="B8" s="12" t="s">
        <v>131</v>
      </c>
      <c r="C8" s="13">
        <v>3</v>
      </c>
      <c r="D8" s="12" t="s">
        <v>11</v>
      </c>
      <c r="E8" s="4" t="s">
        <v>132</v>
      </c>
      <c r="F8" s="8"/>
      <c r="G8" s="13"/>
      <c r="H8" s="14">
        <f t="shared" si="0"/>
        <v>0</v>
      </c>
      <c r="I8" s="14">
        <f t="shared" si="1"/>
        <v>0</v>
      </c>
      <c r="J8" s="12"/>
    </row>
    <row r="9" spans="1:10" ht="60" x14ac:dyDescent="0.25">
      <c r="A9" s="12">
        <v>7</v>
      </c>
      <c r="B9" s="12" t="s">
        <v>133</v>
      </c>
      <c r="C9" s="13">
        <v>1</v>
      </c>
      <c r="D9" s="12" t="s">
        <v>16</v>
      </c>
      <c r="E9" s="4" t="s">
        <v>134</v>
      </c>
      <c r="F9" s="8"/>
      <c r="G9" s="13"/>
      <c r="H9" s="14">
        <f t="shared" si="0"/>
        <v>0</v>
      </c>
      <c r="I9" s="14">
        <f t="shared" si="1"/>
        <v>0</v>
      </c>
      <c r="J9" s="12"/>
    </row>
    <row r="10" spans="1:10" ht="30" x14ac:dyDescent="0.25">
      <c r="A10" s="12">
        <v>8</v>
      </c>
      <c r="B10" s="12" t="s">
        <v>22</v>
      </c>
      <c r="C10" s="13">
        <v>1</v>
      </c>
      <c r="D10" s="12" t="s">
        <v>16</v>
      </c>
      <c r="E10" s="4" t="s">
        <v>135</v>
      </c>
      <c r="F10" s="8"/>
      <c r="G10" s="13"/>
      <c r="H10" s="14">
        <f t="shared" si="0"/>
        <v>0</v>
      </c>
      <c r="I10" s="14">
        <f t="shared" si="1"/>
        <v>0</v>
      </c>
      <c r="J10" s="12"/>
    </row>
    <row r="11" spans="1:10" ht="75" x14ac:dyDescent="0.25">
      <c r="A11" s="12">
        <v>9</v>
      </c>
      <c r="B11" s="12" t="s">
        <v>136</v>
      </c>
      <c r="C11" s="13">
        <v>1</v>
      </c>
      <c r="D11" s="12" t="s">
        <v>16</v>
      </c>
      <c r="E11" s="4" t="s">
        <v>137</v>
      </c>
      <c r="F11" s="8"/>
      <c r="G11" s="13"/>
      <c r="H11" s="14">
        <f t="shared" si="0"/>
        <v>0</v>
      </c>
      <c r="I11" s="14">
        <f t="shared" si="1"/>
        <v>0</v>
      </c>
      <c r="J11" s="12"/>
    </row>
    <row r="12" spans="1:10" ht="75" x14ac:dyDescent="0.25">
      <c r="A12" s="12">
        <v>10</v>
      </c>
      <c r="B12" s="12" t="s">
        <v>138</v>
      </c>
      <c r="C12" s="13">
        <v>1</v>
      </c>
      <c r="D12" s="12" t="s">
        <v>16</v>
      </c>
      <c r="E12" s="4" t="s">
        <v>139</v>
      </c>
      <c r="F12" s="8"/>
      <c r="G12" s="13"/>
      <c r="H12" s="14">
        <f t="shared" si="0"/>
        <v>0</v>
      </c>
      <c r="I12" s="14">
        <f t="shared" si="1"/>
        <v>0</v>
      </c>
      <c r="J12" s="12"/>
    </row>
    <row r="13" spans="1:10" ht="60" x14ac:dyDescent="0.25">
      <c r="A13" s="12">
        <v>11</v>
      </c>
      <c r="B13" s="12" t="s">
        <v>140</v>
      </c>
      <c r="C13" s="13">
        <v>1</v>
      </c>
      <c r="D13" s="12" t="s">
        <v>16</v>
      </c>
      <c r="E13" s="4" t="s">
        <v>141</v>
      </c>
      <c r="F13" s="8"/>
      <c r="G13" s="13"/>
      <c r="H13" s="14">
        <f t="shared" si="0"/>
        <v>0</v>
      </c>
      <c r="I13" s="14">
        <f t="shared" si="1"/>
        <v>0</v>
      </c>
      <c r="J13" s="12"/>
    </row>
    <row r="14" spans="1:10" ht="75" x14ac:dyDescent="0.25">
      <c r="A14" s="12">
        <v>12</v>
      </c>
      <c r="B14" s="12" t="s">
        <v>142</v>
      </c>
      <c r="C14" s="13">
        <v>1</v>
      </c>
      <c r="D14" s="12" t="s">
        <v>16</v>
      </c>
      <c r="E14" s="4" t="s">
        <v>143</v>
      </c>
      <c r="F14" s="8"/>
      <c r="G14" s="13"/>
      <c r="H14" s="14">
        <f t="shared" si="0"/>
        <v>0</v>
      </c>
      <c r="I14" s="14">
        <f t="shared" si="1"/>
        <v>0</v>
      </c>
      <c r="J14" s="12"/>
    </row>
    <row r="15" spans="1:10" ht="45" x14ac:dyDescent="0.25">
      <c r="A15" s="12">
        <v>13</v>
      </c>
      <c r="B15" s="12" t="s">
        <v>144</v>
      </c>
      <c r="C15" s="13">
        <v>1</v>
      </c>
      <c r="D15" s="12" t="s">
        <v>16</v>
      </c>
      <c r="E15" s="4" t="s">
        <v>145</v>
      </c>
      <c r="F15" s="8"/>
      <c r="G15" s="13"/>
      <c r="H15" s="14">
        <f t="shared" si="0"/>
        <v>0</v>
      </c>
      <c r="I15" s="14">
        <f t="shared" si="1"/>
        <v>0</v>
      </c>
      <c r="J15" s="12"/>
    </row>
    <row r="16" spans="1:10" ht="45" x14ac:dyDescent="0.25">
      <c r="A16" s="12">
        <v>14</v>
      </c>
      <c r="B16" s="12" t="s">
        <v>146</v>
      </c>
      <c r="C16" s="13">
        <v>1</v>
      </c>
      <c r="D16" s="12" t="s">
        <v>16</v>
      </c>
      <c r="E16" s="4" t="s">
        <v>147</v>
      </c>
      <c r="F16" s="8"/>
      <c r="G16" s="13"/>
      <c r="H16" s="14">
        <f t="shared" si="0"/>
        <v>0</v>
      </c>
      <c r="I16" s="14">
        <f t="shared" si="1"/>
        <v>0</v>
      </c>
      <c r="J16" s="12"/>
    </row>
    <row r="17" spans="1:10" ht="60" x14ac:dyDescent="0.25">
      <c r="A17" s="12">
        <v>15</v>
      </c>
      <c r="B17" s="12" t="s">
        <v>148</v>
      </c>
      <c r="C17" s="13">
        <v>1</v>
      </c>
      <c r="D17" s="12" t="s">
        <v>16</v>
      </c>
      <c r="E17" s="4" t="s">
        <v>149</v>
      </c>
      <c r="F17" s="8"/>
      <c r="G17" s="13"/>
      <c r="H17" s="14">
        <f t="shared" si="0"/>
        <v>0</v>
      </c>
      <c r="I17" s="14">
        <f t="shared" si="1"/>
        <v>0</v>
      </c>
      <c r="J17" s="12"/>
    </row>
    <row r="18" spans="1:10" ht="45" x14ac:dyDescent="0.25">
      <c r="A18" s="12">
        <v>16</v>
      </c>
      <c r="B18" s="12" t="s">
        <v>150</v>
      </c>
      <c r="C18" s="13">
        <v>1</v>
      </c>
      <c r="D18" s="12" t="s">
        <v>16</v>
      </c>
      <c r="E18" s="4" t="s">
        <v>151</v>
      </c>
      <c r="F18" s="8"/>
      <c r="G18" s="13"/>
      <c r="H18" s="14">
        <f t="shared" si="0"/>
        <v>0</v>
      </c>
      <c r="I18" s="14">
        <f t="shared" si="1"/>
        <v>0</v>
      </c>
      <c r="J18" s="12"/>
    </row>
    <row r="19" spans="1:10" ht="45" x14ac:dyDescent="0.25">
      <c r="A19" s="12">
        <v>17</v>
      </c>
      <c r="B19" s="12" t="s">
        <v>152</v>
      </c>
      <c r="C19" s="13">
        <v>3</v>
      </c>
      <c r="D19" s="12" t="s">
        <v>16</v>
      </c>
      <c r="E19" s="4" t="s">
        <v>153</v>
      </c>
      <c r="F19" s="8"/>
      <c r="G19" s="13"/>
      <c r="H19" s="14">
        <f t="shared" si="0"/>
        <v>0</v>
      </c>
      <c r="I19" s="14">
        <f t="shared" si="1"/>
        <v>0</v>
      </c>
      <c r="J19" s="12"/>
    </row>
    <row r="20" spans="1:10" ht="90" x14ac:dyDescent="0.25">
      <c r="A20" s="12">
        <v>18</v>
      </c>
      <c r="B20" s="12" t="s">
        <v>154</v>
      </c>
      <c r="C20" s="13">
        <v>1</v>
      </c>
      <c r="D20" s="12" t="s">
        <v>16</v>
      </c>
      <c r="E20" s="4" t="s">
        <v>155</v>
      </c>
      <c r="F20" s="8"/>
      <c r="G20" s="13"/>
      <c r="H20" s="14">
        <f t="shared" si="0"/>
        <v>0</v>
      </c>
      <c r="I20" s="14">
        <f t="shared" si="1"/>
        <v>0</v>
      </c>
      <c r="J20" s="12"/>
    </row>
    <row r="21" spans="1:10" ht="45" x14ac:dyDescent="0.25">
      <c r="A21" s="12">
        <v>19</v>
      </c>
      <c r="B21" s="12" t="s">
        <v>156</v>
      </c>
      <c r="C21" s="13">
        <v>2</v>
      </c>
      <c r="D21" s="12" t="s">
        <v>16</v>
      </c>
      <c r="E21" s="4" t="s">
        <v>157</v>
      </c>
      <c r="F21" s="8"/>
      <c r="G21" s="13"/>
      <c r="H21" s="14">
        <f t="shared" si="0"/>
        <v>0</v>
      </c>
      <c r="I21" s="14">
        <f t="shared" si="1"/>
        <v>0</v>
      </c>
      <c r="J21" s="12"/>
    </row>
    <row r="22" spans="1:10" x14ac:dyDescent="0.25">
      <c r="A22" s="12">
        <v>20</v>
      </c>
      <c r="B22" s="12" t="s">
        <v>22</v>
      </c>
      <c r="C22" s="13">
        <v>1</v>
      </c>
      <c r="D22" s="12" t="s">
        <v>16</v>
      </c>
      <c r="E22" s="4" t="s">
        <v>158</v>
      </c>
      <c r="F22" s="8"/>
      <c r="G22" s="13"/>
      <c r="H22" s="14">
        <f t="shared" si="0"/>
        <v>0</v>
      </c>
      <c r="I22" s="14">
        <f t="shared" si="1"/>
        <v>0</v>
      </c>
      <c r="J22" s="12"/>
    </row>
    <row r="23" spans="1:10" ht="45" x14ac:dyDescent="0.25">
      <c r="A23" s="12">
        <v>21</v>
      </c>
      <c r="B23" s="12" t="s">
        <v>159</v>
      </c>
      <c r="C23" s="13">
        <v>1</v>
      </c>
      <c r="D23" s="12" t="s">
        <v>16</v>
      </c>
      <c r="E23" s="4" t="s">
        <v>160</v>
      </c>
      <c r="F23" s="8"/>
      <c r="G23" s="13"/>
      <c r="H23" s="14">
        <f t="shared" si="0"/>
        <v>0</v>
      </c>
      <c r="I23" s="14">
        <f t="shared" si="1"/>
        <v>0</v>
      </c>
      <c r="J23" s="12"/>
    </row>
    <row r="24" spans="1:10" ht="30" x14ac:dyDescent="0.25">
      <c r="A24" s="12">
        <v>22</v>
      </c>
      <c r="B24" s="12" t="s">
        <v>161</v>
      </c>
      <c r="C24" s="13">
        <v>1</v>
      </c>
      <c r="D24" s="12" t="s">
        <v>16</v>
      </c>
      <c r="E24" s="4" t="s">
        <v>162</v>
      </c>
      <c r="F24" s="8"/>
      <c r="G24" s="13"/>
      <c r="H24" s="14">
        <f t="shared" si="0"/>
        <v>0</v>
      </c>
      <c r="I24" s="14">
        <f t="shared" si="1"/>
        <v>0</v>
      </c>
      <c r="J24" s="12"/>
    </row>
    <row r="25" spans="1:10" ht="30" x14ac:dyDescent="0.25">
      <c r="A25" s="12">
        <v>23</v>
      </c>
      <c r="B25" s="12" t="s">
        <v>163</v>
      </c>
      <c r="C25" s="13">
        <v>2</v>
      </c>
      <c r="D25" s="12" t="s">
        <v>16</v>
      </c>
      <c r="E25" s="4" t="s">
        <v>164</v>
      </c>
      <c r="F25" s="8"/>
      <c r="G25" s="13"/>
      <c r="H25" s="14">
        <f t="shared" si="0"/>
        <v>0</v>
      </c>
      <c r="I25" s="14">
        <f t="shared" si="1"/>
        <v>0</v>
      </c>
      <c r="J25" s="12"/>
    </row>
    <row r="26" spans="1:10" ht="45" x14ac:dyDescent="0.25">
      <c r="A26" s="12">
        <v>24</v>
      </c>
      <c r="B26" s="12" t="s">
        <v>165</v>
      </c>
      <c r="C26" s="13">
        <v>1</v>
      </c>
      <c r="D26" s="12" t="s">
        <v>16</v>
      </c>
      <c r="E26" s="4" t="s">
        <v>166</v>
      </c>
      <c r="F26" s="8"/>
      <c r="G26" s="13"/>
      <c r="H26" s="14">
        <f t="shared" si="0"/>
        <v>0</v>
      </c>
      <c r="I26" s="14">
        <f t="shared" si="1"/>
        <v>0</v>
      </c>
      <c r="J26" s="12"/>
    </row>
    <row r="27" spans="1:10" x14ac:dyDescent="0.25">
      <c r="A27" s="12">
        <v>25</v>
      </c>
      <c r="B27" s="12" t="s">
        <v>167</v>
      </c>
      <c r="C27" s="13">
        <v>1</v>
      </c>
      <c r="D27" s="12" t="s">
        <v>16</v>
      </c>
      <c r="E27" s="4" t="s">
        <v>168</v>
      </c>
      <c r="F27" s="8"/>
      <c r="G27" s="13"/>
      <c r="H27" s="14">
        <f t="shared" si="0"/>
        <v>0</v>
      </c>
      <c r="I27" s="14">
        <f t="shared" si="1"/>
        <v>0</v>
      </c>
      <c r="J27" s="12"/>
    </row>
    <row r="28" spans="1:10" ht="30" x14ac:dyDescent="0.25">
      <c r="A28" s="12">
        <v>26</v>
      </c>
      <c r="B28" s="12" t="s">
        <v>169</v>
      </c>
      <c r="C28" s="13">
        <v>1</v>
      </c>
      <c r="D28" s="12" t="s">
        <v>16</v>
      </c>
      <c r="E28" s="4" t="s">
        <v>170</v>
      </c>
      <c r="F28" s="8"/>
      <c r="G28" s="13"/>
      <c r="H28" s="14">
        <f t="shared" si="0"/>
        <v>0</v>
      </c>
      <c r="I28" s="14">
        <f t="shared" si="1"/>
        <v>0</v>
      </c>
      <c r="J28" s="12"/>
    </row>
    <row r="29" spans="1:10" ht="60" x14ac:dyDescent="0.25">
      <c r="A29" s="12">
        <v>27</v>
      </c>
      <c r="B29" s="12" t="s">
        <v>171</v>
      </c>
      <c r="C29" s="13">
        <v>1</v>
      </c>
      <c r="D29" s="12" t="s">
        <v>16</v>
      </c>
      <c r="E29" s="4" t="s">
        <v>172</v>
      </c>
      <c r="F29" s="8"/>
      <c r="G29" s="13"/>
      <c r="H29" s="14">
        <f t="shared" si="0"/>
        <v>0</v>
      </c>
      <c r="I29" s="14">
        <f t="shared" si="1"/>
        <v>0</v>
      </c>
      <c r="J29" s="12"/>
    </row>
    <row r="30" spans="1:10" ht="45" x14ac:dyDescent="0.25">
      <c r="A30" s="12">
        <v>28</v>
      </c>
      <c r="B30" s="12" t="s">
        <v>173</v>
      </c>
      <c r="C30" s="13">
        <v>1</v>
      </c>
      <c r="D30" s="12" t="s">
        <v>16</v>
      </c>
      <c r="E30" s="4" t="s">
        <v>174</v>
      </c>
      <c r="F30" s="8"/>
      <c r="G30" s="13"/>
      <c r="H30" s="14">
        <f t="shared" si="0"/>
        <v>0</v>
      </c>
      <c r="I30" s="14">
        <f t="shared" si="1"/>
        <v>0</v>
      </c>
      <c r="J30" s="12"/>
    </row>
    <row r="31" spans="1:10" ht="45" x14ac:dyDescent="0.25">
      <c r="A31" s="12">
        <v>29</v>
      </c>
      <c r="B31" s="12" t="s">
        <v>175</v>
      </c>
      <c r="C31" s="13">
        <v>1</v>
      </c>
      <c r="D31" s="12" t="s">
        <v>16</v>
      </c>
      <c r="E31" s="4" t="s">
        <v>176</v>
      </c>
      <c r="F31" s="8"/>
      <c r="G31" s="13"/>
      <c r="H31" s="14">
        <f t="shared" si="0"/>
        <v>0</v>
      </c>
      <c r="I31" s="14">
        <f t="shared" si="1"/>
        <v>0</v>
      </c>
      <c r="J31" s="12"/>
    </row>
    <row r="32" spans="1:10" ht="60" x14ac:dyDescent="0.25">
      <c r="A32" s="12">
        <v>30</v>
      </c>
      <c r="B32" s="12" t="s">
        <v>177</v>
      </c>
      <c r="C32" s="13">
        <v>1</v>
      </c>
      <c r="D32" s="12" t="s">
        <v>16</v>
      </c>
      <c r="E32" s="4" t="s">
        <v>178</v>
      </c>
      <c r="F32" s="8"/>
      <c r="G32" s="13"/>
      <c r="H32" s="14">
        <f t="shared" si="0"/>
        <v>0</v>
      </c>
      <c r="I32" s="14">
        <f t="shared" si="1"/>
        <v>0</v>
      </c>
      <c r="J32" s="12"/>
    </row>
    <row r="33" spans="1:10" ht="45" x14ac:dyDescent="0.25">
      <c r="A33" s="12">
        <v>31</v>
      </c>
      <c r="B33" s="12" t="s">
        <v>179</v>
      </c>
      <c r="C33" s="13">
        <v>1</v>
      </c>
      <c r="D33" s="12" t="s">
        <v>16</v>
      </c>
      <c r="E33" s="4" t="s">
        <v>180</v>
      </c>
      <c r="F33" s="8"/>
      <c r="G33" s="13"/>
      <c r="H33" s="14">
        <f t="shared" si="0"/>
        <v>0</v>
      </c>
      <c r="I33" s="14">
        <f t="shared" si="1"/>
        <v>0</v>
      </c>
      <c r="J33" s="12"/>
    </row>
    <row r="34" spans="1:10" x14ac:dyDescent="0.25">
      <c r="A34" s="12">
        <v>32</v>
      </c>
      <c r="B34" s="12" t="s">
        <v>22</v>
      </c>
      <c r="C34" s="13">
        <v>1</v>
      </c>
      <c r="D34" s="12" t="s">
        <v>16</v>
      </c>
      <c r="E34" s="4" t="s">
        <v>181</v>
      </c>
      <c r="F34" s="8"/>
      <c r="G34" s="13"/>
      <c r="H34" s="14">
        <f t="shared" si="0"/>
        <v>0</v>
      </c>
      <c r="I34" s="14">
        <f t="shared" si="1"/>
        <v>0</v>
      </c>
      <c r="J34" s="12"/>
    </row>
    <row r="35" spans="1:10" x14ac:dyDescent="0.25">
      <c r="A35" s="12">
        <v>33</v>
      </c>
      <c r="B35" s="12" t="s">
        <v>22</v>
      </c>
      <c r="C35" s="13">
        <v>1</v>
      </c>
      <c r="D35" s="12" t="s">
        <v>16</v>
      </c>
      <c r="E35" s="4" t="s">
        <v>182</v>
      </c>
      <c r="F35" s="8"/>
      <c r="G35" s="13"/>
      <c r="H35" s="14">
        <f t="shared" si="0"/>
        <v>0</v>
      </c>
      <c r="I35" s="14">
        <f t="shared" si="1"/>
        <v>0</v>
      </c>
      <c r="J35" s="12"/>
    </row>
    <row r="36" spans="1:10" x14ac:dyDescent="0.25">
      <c r="A36" s="12">
        <v>34</v>
      </c>
      <c r="B36" s="12" t="s">
        <v>22</v>
      </c>
      <c r="C36" s="13">
        <v>1</v>
      </c>
      <c r="D36" s="12" t="s">
        <v>16</v>
      </c>
      <c r="E36" s="4" t="s">
        <v>183</v>
      </c>
      <c r="F36" s="8"/>
      <c r="G36" s="13"/>
      <c r="H36" s="14">
        <f t="shared" si="0"/>
        <v>0</v>
      </c>
      <c r="I36" s="14">
        <f t="shared" si="1"/>
        <v>0</v>
      </c>
      <c r="J36" s="12"/>
    </row>
    <row r="37" spans="1:10" ht="30" x14ac:dyDescent="0.25">
      <c r="A37" s="12">
        <v>35</v>
      </c>
      <c r="B37" s="12" t="s">
        <v>184</v>
      </c>
      <c r="C37" s="13">
        <v>12</v>
      </c>
      <c r="D37" s="12" t="s">
        <v>11</v>
      </c>
      <c r="E37" s="4" t="s">
        <v>185</v>
      </c>
      <c r="F37" s="8"/>
      <c r="G37" s="13"/>
      <c r="H37" s="14">
        <f t="shared" si="0"/>
        <v>0</v>
      </c>
      <c r="I37" s="14">
        <f t="shared" si="1"/>
        <v>0</v>
      </c>
      <c r="J37" s="12"/>
    </row>
    <row r="38" spans="1:10" x14ac:dyDescent="0.25">
      <c r="A38" s="12">
        <v>36</v>
      </c>
      <c r="B38" s="12" t="s">
        <v>22</v>
      </c>
      <c r="C38" s="13">
        <v>5</v>
      </c>
      <c r="D38" s="12" t="s">
        <v>16</v>
      </c>
      <c r="E38" s="4" t="s">
        <v>186</v>
      </c>
      <c r="F38" s="8"/>
      <c r="G38" s="13"/>
      <c r="H38" s="14">
        <f t="shared" si="0"/>
        <v>0</v>
      </c>
      <c r="I38" s="14">
        <f t="shared" si="1"/>
        <v>0</v>
      </c>
      <c r="J38" s="12"/>
    </row>
    <row r="39" spans="1:10" ht="90" x14ac:dyDescent="0.25">
      <c r="A39" s="12">
        <v>37</v>
      </c>
      <c r="B39" s="12" t="s">
        <v>187</v>
      </c>
      <c r="C39" s="13">
        <v>1</v>
      </c>
      <c r="D39" s="12" t="s">
        <v>11</v>
      </c>
      <c r="E39" s="4" t="s">
        <v>188</v>
      </c>
      <c r="F39" s="8"/>
      <c r="G39" s="13"/>
      <c r="H39" s="14">
        <f t="shared" si="0"/>
        <v>0</v>
      </c>
      <c r="I39" s="14">
        <f t="shared" si="1"/>
        <v>0</v>
      </c>
      <c r="J39" s="12"/>
    </row>
    <row r="40" spans="1:10" x14ac:dyDescent="0.25">
      <c r="A40" s="12">
        <v>38</v>
      </c>
      <c r="B40" s="12" t="s">
        <v>189</v>
      </c>
      <c r="C40" s="13">
        <v>8</v>
      </c>
      <c r="D40" s="12" t="s">
        <v>11</v>
      </c>
      <c r="E40" s="4" t="s">
        <v>190</v>
      </c>
      <c r="F40" s="8"/>
      <c r="G40" s="13"/>
      <c r="H40" s="14">
        <f t="shared" si="0"/>
        <v>0</v>
      </c>
      <c r="I40" s="14">
        <f t="shared" si="1"/>
        <v>0</v>
      </c>
      <c r="J40" s="12"/>
    </row>
    <row r="41" spans="1:10" ht="45" x14ac:dyDescent="0.25">
      <c r="A41" s="12">
        <v>39</v>
      </c>
      <c r="B41" s="12" t="s">
        <v>191</v>
      </c>
      <c r="C41" s="13">
        <v>2</v>
      </c>
      <c r="D41" s="12" t="s">
        <v>192</v>
      </c>
      <c r="E41" s="4" t="s">
        <v>193</v>
      </c>
      <c r="F41" s="8"/>
      <c r="G41" s="13"/>
      <c r="H41" s="14">
        <f t="shared" si="0"/>
        <v>0</v>
      </c>
      <c r="I41" s="14">
        <f t="shared" si="1"/>
        <v>0</v>
      </c>
      <c r="J41" s="12"/>
    </row>
    <row r="42" spans="1:10" ht="60" x14ac:dyDescent="0.25">
      <c r="A42" s="12">
        <v>40</v>
      </c>
      <c r="B42" s="12" t="s">
        <v>194</v>
      </c>
      <c r="C42" s="13">
        <v>0.75</v>
      </c>
      <c r="D42" s="12" t="s">
        <v>192</v>
      </c>
      <c r="E42" s="4" t="s">
        <v>195</v>
      </c>
      <c r="F42" s="8"/>
      <c r="G42" s="13"/>
      <c r="H42" s="14">
        <f t="shared" si="0"/>
        <v>0</v>
      </c>
      <c r="I42" s="14">
        <f t="shared" si="1"/>
        <v>0</v>
      </c>
      <c r="J42" s="12"/>
    </row>
    <row r="43" spans="1:10" x14ac:dyDescent="0.25">
      <c r="A43" s="12">
        <v>41</v>
      </c>
      <c r="B43" s="12" t="s">
        <v>196</v>
      </c>
      <c r="C43" s="13">
        <v>0.75</v>
      </c>
      <c r="D43" s="12" t="s">
        <v>192</v>
      </c>
      <c r="E43" s="4" t="s">
        <v>197</v>
      </c>
      <c r="F43" s="8"/>
      <c r="G43" s="13"/>
      <c r="H43" s="14">
        <f t="shared" si="0"/>
        <v>0</v>
      </c>
      <c r="I43" s="14">
        <f t="shared" si="1"/>
        <v>0</v>
      </c>
      <c r="J43" s="12"/>
    </row>
    <row r="44" spans="1:10" ht="45" x14ac:dyDescent="0.25">
      <c r="A44" s="12">
        <v>42</v>
      </c>
      <c r="B44" s="12" t="s">
        <v>198</v>
      </c>
      <c r="C44" s="13">
        <v>0.5</v>
      </c>
      <c r="D44" s="12" t="s">
        <v>192</v>
      </c>
      <c r="E44" s="4" t="s">
        <v>199</v>
      </c>
      <c r="F44" s="8"/>
      <c r="G44" s="13"/>
      <c r="H44" s="14">
        <f t="shared" si="0"/>
        <v>0</v>
      </c>
      <c r="I44" s="14">
        <f t="shared" si="1"/>
        <v>0</v>
      </c>
      <c r="J44" s="12"/>
    </row>
    <row r="45" spans="1:10" ht="30" x14ac:dyDescent="0.25">
      <c r="A45" s="12">
        <v>43</v>
      </c>
      <c r="B45" s="12" t="s">
        <v>200</v>
      </c>
      <c r="C45" s="13">
        <v>0.5</v>
      </c>
      <c r="D45" s="12" t="s">
        <v>192</v>
      </c>
      <c r="E45" s="4" t="s">
        <v>201</v>
      </c>
      <c r="F45" s="8"/>
      <c r="G45" s="13"/>
      <c r="H45" s="14">
        <f t="shared" si="0"/>
        <v>0</v>
      </c>
      <c r="I45" s="14">
        <f t="shared" si="1"/>
        <v>0</v>
      </c>
      <c r="J45" s="12"/>
    </row>
    <row r="46" spans="1:10" ht="30" x14ac:dyDescent="0.25">
      <c r="A46" s="12">
        <v>44</v>
      </c>
      <c r="B46" s="12" t="s">
        <v>202</v>
      </c>
      <c r="C46" s="13">
        <v>1.5</v>
      </c>
      <c r="D46" s="12" t="s">
        <v>192</v>
      </c>
      <c r="E46" s="4" t="s">
        <v>203</v>
      </c>
      <c r="F46" s="8"/>
      <c r="G46" s="13"/>
      <c r="H46" s="14">
        <f t="shared" si="0"/>
        <v>0</v>
      </c>
      <c r="I46" s="14">
        <f t="shared" si="1"/>
        <v>0</v>
      </c>
      <c r="J46" s="12"/>
    </row>
    <row r="47" spans="1:10" ht="30" x14ac:dyDescent="0.25">
      <c r="A47" s="12">
        <v>45</v>
      </c>
      <c r="B47" s="12" t="s">
        <v>204</v>
      </c>
      <c r="C47" s="13">
        <v>0.5</v>
      </c>
      <c r="D47" s="12" t="s">
        <v>192</v>
      </c>
      <c r="E47" s="4" t="s">
        <v>205</v>
      </c>
      <c r="F47" s="8"/>
      <c r="G47" s="13"/>
      <c r="H47" s="14">
        <f t="shared" si="0"/>
        <v>0</v>
      </c>
      <c r="I47" s="14">
        <f t="shared" si="1"/>
        <v>0</v>
      </c>
      <c r="J47" s="12"/>
    </row>
    <row r="48" spans="1:10" x14ac:dyDescent="0.25">
      <c r="A48" s="12"/>
      <c r="B48" s="12"/>
      <c r="C48" s="13"/>
      <c r="D48" s="12"/>
      <c r="E48" s="4"/>
      <c r="F48" s="8"/>
      <c r="G48" s="13"/>
      <c r="H48" s="14"/>
      <c r="I48" s="14"/>
      <c r="J48" s="12"/>
    </row>
    <row r="49" spans="5:9" x14ac:dyDescent="0.25">
      <c r="E49" s="1" t="s">
        <v>29</v>
      </c>
      <c r="H49" s="10">
        <f>SUM(H3:H47)</f>
        <v>0</v>
      </c>
      <c r="I49" s="10">
        <f>SUM(I3:I47)</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F3" sqref="F3:G25"/>
    </sheetView>
  </sheetViews>
  <sheetFormatPr defaultRowHeight="15" x14ac:dyDescent="0.25"/>
  <cols>
    <col min="1" max="1" width="5.7109375" customWidth="1"/>
    <col min="2" max="2" width="21.7109375" customWidth="1"/>
    <col min="3" max="3" width="7.7109375" customWidth="1"/>
    <col min="4" max="4" width="4.7109375" customWidth="1"/>
    <col min="5" max="5" width="60.7109375" customWidth="1"/>
    <col min="6" max="7" width="11.7109375" customWidth="1"/>
    <col min="8" max="9" width="13.7109375" customWidth="1"/>
  </cols>
  <sheetData>
    <row r="1" spans="1:10" x14ac:dyDescent="0.25">
      <c r="A1" s="2" t="s">
        <v>0</v>
      </c>
      <c r="B1" s="2" t="s">
        <v>1</v>
      </c>
      <c r="C1" s="3" t="s">
        <v>2</v>
      </c>
      <c r="D1" s="2" t="s">
        <v>3</v>
      </c>
      <c r="E1" s="6" t="s">
        <v>4</v>
      </c>
      <c r="F1" s="7" t="s">
        <v>5</v>
      </c>
      <c r="G1" s="3" t="s">
        <v>6</v>
      </c>
      <c r="H1" s="11" t="s">
        <v>7</v>
      </c>
      <c r="I1" s="11" t="s">
        <v>8</v>
      </c>
      <c r="J1" s="12"/>
    </row>
    <row r="2" spans="1:10" x14ac:dyDescent="0.25">
      <c r="A2" s="12"/>
      <c r="B2" s="12"/>
      <c r="C2" s="13"/>
      <c r="D2" s="12"/>
      <c r="E2" s="5" t="s">
        <v>85</v>
      </c>
      <c r="F2" s="8"/>
      <c r="G2" s="13"/>
      <c r="H2" s="14"/>
      <c r="I2" s="14"/>
      <c r="J2" s="12"/>
    </row>
    <row r="3" spans="1:10" x14ac:dyDescent="0.25">
      <c r="A3" s="12">
        <v>1</v>
      </c>
      <c r="B3" s="12" t="s">
        <v>22</v>
      </c>
      <c r="C3" s="13">
        <v>1</v>
      </c>
      <c r="D3" s="12" t="s">
        <v>16</v>
      </c>
      <c r="E3" s="4" t="s">
        <v>86</v>
      </c>
      <c r="F3" s="8"/>
      <c r="G3" s="13"/>
      <c r="H3" s="14">
        <f t="shared" ref="H3:H25" si="0">(C3*F3)</f>
        <v>0</v>
      </c>
      <c r="I3" s="14">
        <f t="shared" ref="I3:I25" si="1">(C3*G3)</f>
        <v>0</v>
      </c>
      <c r="J3" s="12"/>
    </row>
    <row r="4" spans="1:10" ht="45" x14ac:dyDescent="0.25">
      <c r="A4" s="12">
        <v>2</v>
      </c>
      <c r="B4" s="12" t="s">
        <v>31</v>
      </c>
      <c r="C4" s="13">
        <v>43</v>
      </c>
      <c r="D4" s="12" t="s">
        <v>11</v>
      </c>
      <c r="E4" s="4" t="s">
        <v>32</v>
      </c>
      <c r="F4" s="8"/>
      <c r="G4" s="13"/>
      <c r="H4" s="14">
        <f t="shared" si="0"/>
        <v>0</v>
      </c>
      <c r="I4" s="14">
        <f t="shared" si="1"/>
        <v>0</v>
      </c>
      <c r="J4" s="12"/>
    </row>
    <row r="5" spans="1:10" x14ac:dyDescent="0.25">
      <c r="A5" s="12">
        <v>3</v>
      </c>
      <c r="B5" s="12" t="s">
        <v>33</v>
      </c>
      <c r="C5" s="13">
        <v>1</v>
      </c>
      <c r="D5" s="12" t="s">
        <v>16</v>
      </c>
      <c r="E5" s="4" t="s">
        <v>34</v>
      </c>
      <c r="F5" s="8"/>
      <c r="G5" s="13"/>
      <c r="H5" s="14">
        <f t="shared" si="0"/>
        <v>0</v>
      </c>
      <c r="I5" s="14">
        <f t="shared" si="1"/>
        <v>0</v>
      </c>
      <c r="J5" s="12"/>
    </row>
    <row r="6" spans="1:10" ht="60" x14ac:dyDescent="0.25">
      <c r="A6" s="12">
        <v>4</v>
      </c>
      <c r="B6" s="12" t="s">
        <v>87</v>
      </c>
      <c r="C6" s="13">
        <v>2</v>
      </c>
      <c r="D6" s="12" t="s">
        <v>11</v>
      </c>
      <c r="E6" s="4" t="s">
        <v>88</v>
      </c>
      <c r="F6" s="8"/>
      <c r="G6" s="13"/>
      <c r="H6" s="14">
        <f t="shared" si="0"/>
        <v>0</v>
      </c>
      <c r="I6" s="14">
        <f t="shared" si="1"/>
        <v>0</v>
      </c>
      <c r="J6" s="12"/>
    </row>
    <row r="7" spans="1:10" x14ac:dyDescent="0.25">
      <c r="A7" s="12">
        <v>5</v>
      </c>
      <c r="B7" s="12" t="s">
        <v>89</v>
      </c>
      <c r="C7" s="13">
        <v>37</v>
      </c>
      <c r="D7" s="12" t="s">
        <v>11</v>
      </c>
      <c r="E7" s="4" t="s">
        <v>90</v>
      </c>
      <c r="F7" s="8"/>
      <c r="G7" s="13"/>
      <c r="H7" s="14">
        <f t="shared" si="0"/>
        <v>0</v>
      </c>
      <c r="I7" s="14">
        <f t="shared" si="1"/>
        <v>0</v>
      </c>
      <c r="J7" s="12"/>
    </row>
    <row r="8" spans="1:10" ht="75" x14ac:dyDescent="0.25">
      <c r="A8" s="12">
        <v>6</v>
      </c>
      <c r="B8" s="12" t="s">
        <v>91</v>
      </c>
      <c r="C8" s="13">
        <v>1</v>
      </c>
      <c r="D8" s="12" t="s">
        <v>16</v>
      </c>
      <c r="E8" s="4" t="s">
        <v>92</v>
      </c>
      <c r="F8" s="8"/>
      <c r="G8" s="13"/>
      <c r="H8" s="14">
        <f t="shared" si="0"/>
        <v>0</v>
      </c>
      <c r="I8" s="14">
        <f t="shared" si="1"/>
        <v>0</v>
      </c>
      <c r="J8" s="12"/>
    </row>
    <row r="9" spans="1:10" ht="60" x14ac:dyDescent="0.25">
      <c r="A9" s="12">
        <v>7</v>
      </c>
      <c r="B9" s="12" t="s">
        <v>93</v>
      </c>
      <c r="C9" s="13">
        <v>1</v>
      </c>
      <c r="D9" s="12" t="s">
        <v>11</v>
      </c>
      <c r="E9" s="4" t="s">
        <v>94</v>
      </c>
      <c r="F9" s="8"/>
      <c r="G9" s="13"/>
      <c r="H9" s="14">
        <f t="shared" si="0"/>
        <v>0</v>
      </c>
      <c r="I9" s="14">
        <f t="shared" si="1"/>
        <v>0</v>
      </c>
      <c r="J9" s="12"/>
    </row>
    <row r="10" spans="1:10" ht="30" x14ac:dyDescent="0.25">
      <c r="A10" s="12">
        <v>8</v>
      </c>
      <c r="B10" s="12" t="s">
        <v>95</v>
      </c>
      <c r="C10" s="13">
        <v>2</v>
      </c>
      <c r="D10" s="12" t="s">
        <v>16</v>
      </c>
      <c r="E10" s="4" t="s">
        <v>96</v>
      </c>
      <c r="F10" s="8"/>
      <c r="G10" s="13"/>
      <c r="H10" s="14">
        <f t="shared" si="0"/>
        <v>0</v>
      </c>
      <c r="I10" s="14">
        <f t="shared" si="1"/>
        <v>0</v>
      </c>
      <c r="J10" s="12"/>
    </row>
    <row r="11" spans="1:10" ht="120" x14ac:dyDescent="0.25">
      <c r="A11" s="12">
        <v>9</v>
      </c>
      <c r="B11" s="12" t="s">
        <v>97</v>
      </c>
      <c r="C11" s="13">
        <v>1</v>
      </c>
      <c r="D11" s="12" t="s">
        <v>16</v>
      </c>
      <c r="E11" s="4" t="s">
        <v>98</v>
      </c>
      <c r="F11" s="8"/>
      <c r="G11" s="13"/>
      <c r="H11" s="14">
        <f t="shared" si="0"/>
        <v>0</v>
      </c>
      <c r="I11" s="14">
        <f t="shared" si="1"/>
        <v>0</v>
      </c>
      <c r="J11" s="12"/>
    </row>
    <row r="12" spans="1:10" ht="60" x14ac:dyDescent="0.25">
      <c r="A12" s="12">
        <v>10</v>
      </c>
      <c r="B12" s="12" t="s">
        <v>99</v>
      </c>
      <c r="C12" s="13">
        <v>1</v>
      </c>
      <c r="D12" s="12" t="s">
        <v>16</v>
      </c>
      <c r="E12" s="4" t="s">
        <v>100</v>
      </c>
      <c r="F12" s="8"/>
      <c r="G12" s="13"/>
      <c r="H12" s="14">
        <f t="shared" si="0"/>
        <v>0</v>
      </c>
      <c r="I12" s="14">
        <f t="shared" si="1"/>
        <v>0</v>
      </c>
      <c r="J12" s="12"/>
    </row>
    <row r="13" spans="1:10" ht="75" x14ac:dyDescent="0.25">
      <c r="A13" s="12">
        <v>11</v>
      </c>
      <c r="B13" s="12" t="s">
        <v>101</v>
      </c>
      <c r="C13" s="13">
        <v>1</v>
      </c>
      <c r="D13" s="12" t="s">
        <v>16</v>
      </c>
      <c r="E13" s="4" t="s">
        <v>102</v>
      </c>
      <c r="F13" s="8"/>
      <c r="G13" s="13"/>
      <c r="H13" s="14">
        <f t="shared" si="0"/>
        <v>0</v>
      </c>
      <c r="I13" s="14">
        <f t="shared" si="1"/>
        <v>0</v>
      </c>
      <c r="J13" s="12"/>
    </row>
    <row r="14" spans="1:10" ht="45" x14ac:dyDescent="0.25">
      <c r="A14" s="12">
        <v>12</v>
      </c>
      <c r="B14" s="12" t="s">
        <v>103</v>
      </c>
      <c r="C14" s="13">
        <v>1</v>
      </c>
      <c r="D14" s="12" t="s">
        <v>16</v>
      </c>
      <c r="E14" s="4" t="s">
        <v>104</v>
      </c>
      <c r="F14" s="8"/>
      <c r="G14" s="13"/>
      <c r="H14" s="14">
        <f t="shared" si="0"/>
        <v>0</v>
      </c>
      <c r="I14" s="14">
        <f t="shared" si="1"/>
        <v>0</v>
      </c>
      <c r="J14" s="12"/>
    </row>
    <row r="15" spans="1:10" ht="45" x14ac:dyDescent="0.25">
      <c r="A15" s="12">
        <v>13</v>
      </c>
      <c r="B15" s="12" t="s">
        <v>105</v>
      </c>
      <c r="C15" s="13">
        <v>1</v>
      </c>
      <c r="D15" s="12" t="s">
        <v>16</v>
      </c>
      <c r="E15" s="4" t="s">
        <v>106</v>
      </c>
      <c r="F15" s="8"/>
      <c r="G15" s="13"/>
      <c r="H15" s="14">
        <f t="shared" si="0"/>
        <v>0</v>
      </c>
      <c r="I15" s="14">
        <f t="shared" si="1"/>
        <v>0</v>
      </c>
      <c r="J15" s="12"/>
    </row>
    <row r="16" spans="1:10" x14ac:dyDescent="0.25">
      <c r="A16" s="12">
        <v>14</v>
      </c>
      <c r="B16" s="12" t="s">
        <v>22</v>
      </c>
      <c r="C16" s="13">
        <v>1</v>
      </c>
      <c r="D16" s="12" t="s">
        <v>16</v>
      </c>
      <c r="E16" s="4" t="s">
        <v>107</v>
      </c>
      <c r="F16" s="8"/>
      <c r="G16" s="13"/>
      <c r="H16" s="14">
        <f t="shared" si="0"/>
        <v>0</v>
      </c>
      <c r="I16" s="14">
        <f t="shared" si="1"/>
        <v>0</v>
      </c>
      <c r="J16" s="12"/>
    </row>
    <row r="17" spans="1:10" x14ac:dyDescent="0.25">
      <c r="A17" s="12">
        <v>15</v>
      </c>
      <c r="B17" s="12" t="s">
        <v>22</v>
      </c>
      <c r="C17" s="13">
        <v>1</v>
      </c>
      <c r="D17" s="12" t="s">
        <v>16</v>
      </c>
      <c r="E17" s="4" t="s">
        <v>76</v>
      </c>
      <c r="F17" s="8"/>
      <c r="G17" s="13"/>
      <c r="H17" s="14">
        <f t="shared" si="0"/>
        <v>0</v>
      </c>
      <c r="I17" s="14">
        <f t="shared" si="1"/>
        <v>0</v>
      </c>
      <c r="J17" s="12"/>
    </row>
    <row r="18" spans="1:10" x14ac:dyDescent="0.25">
      <c r="A18" s="12">
        <v>16</v>
      </c>
      <c r="B18" s="12" t="s">
        <v>22</v>
      </c>
      <c r="C18" s="13">
        <v>1</v>
      </c>
      <c r="D18" s="12" t="s">
        <v>16</v>
      </c>
      <c r="E18" s="4" t="s">
        <v>108</v>
      </c>
      <c r="F18" s="8"/>
      <c r="G18" s="13"/>
      <c r="H18" s="14">
        <f t="shared" si="0"/>
        <v>0</v>
      </c>
      <c r="I18" s="14">
        <f t="shared" si="1"/>
        <v>0</v>
      </c>
      <c r="J18" s="12"/>
    </row>
    <row r="19" spans="1:10" x14ac:dyDescent="0.25">
      <c r="A19" s="12">
        <v>17</v>
      </c>
      <c r="B19" s="12" t="s">
        <v>22</v>
      </c>
      <c r="C19" s="13">
        <v>1</v>
      </c>
      <c r="D19" s="12" t="s">
        <v>16</v>
      </c>
      <c r="E19" s="4" t="s">
        <v>109</v>
      </c>
      <c r="F19" s="8"/>
      <c r="G19" s="13"/>
      <c r="H19" s="14">
        <f t="shared" si="0"/>
        <v>0</v>
      </c>
      <c r="I19" s="14">
        <f t="shared" si="1"/>
        <v>0</v>
      </c>
      <c r="J19" s="12"/>
    </row>
    <row r="20" spans="1:10" ht="45" x14ac:dyDescent="0.25">
      <c r="A20" s="12">
        <v>18</v>
      </c>
      <c r="B20" s="12" t="s">
        <v>83</v>
      </c>
      <c r="C20" s="13">
        <v>1</v>
      </c>
      <c r="D20" s="12" t="s">
        <v>16</v>
      </c>
      <c r="E20" s="4" t="s">
        <v>110</v>
      </c>
      <c r="F20" s="8"/>
      <c r="G20" s="13"/>
      <c r="H20" s="14">
        <f t="shared" si="0"/>
        <v>0</v>
      </c>
      <c r="I20" s="14">
        <f t="shared" si="1"/>
        <v>0</v>
      </c>
      <c r="J20" s="12"/>
    </row>
    <row r="21" spans="1:10" x14ac:dyDescent="0.25">
      <c r="A21" s="12">
        <v>19</v>
      </c>
      <c r="B21" s="12" t="s">
        <v>22</v>
      </c>
      <c r="C21" s="13">
        <v>1</v>
      </c>
      <c r="D21" s="12" t="s">
        <v>16</v>
      </c>
      <c r="E21" s="4" t="s">
        <v>111</v>
      </c>
      <c r="F21" s="8"/>
      <c r="G21" s="13"/>
      <c r="H21" s="14">
        <f t="shared" si="0"/>
        <v>0</v>
      </c>
      <c r="I21" s="14">
        <f t="shared" si="1"/>
        <v>0</v>
      </c>
      <c r="J21" s="12"/>
    </row>
    <row r="22" spans="1:10" ht="60" x14ac:dyDescent="0.25">
      <c r="A22" s="12">
        <v>20</v>
      </c>
      <c r="B22" s="12" t="s">
        <v>112</v>
      </c>
      <c r="C22" s="13">
        <v>39</v>
      </c>
      <c r="D22" s="12" t="s">
        <v>11</v>
      </c>
      <c r="E22" s="4" t="s">
        <v>113</v>
      </c>
      <c r="F22" s="8"/>
      <c r="G22" s="13"/>
      <c r="H22" s="14">
        <f t="shared" si="0"/>
        <v>0</v>
      </c>
      <c r="I22" s="14">
        <f t="shared" si="1"/>
        <v>0</v>
      </c>
      <c r="J22" s="12"/>
    </row>
    <row r="23" spans="1:10" ht="60" x14ac:dyDescent="0.25">
      <c r="A23" s="12">
        <v>21</v>
      </c>
      <c r="B23" s="12" t="s">
        <v>114</v>
      </c>
      <c r="C23" s="13">
        <v>39</v>
      </c>
      <c r="D23" s="12" t="s">
        <v>11</v>
      </c>
      <c r="E23" s="4" t="s">
        <v>115</v>
      </c>
      <c r="F23" s="8"/>
      <c r="G23" s="13"/>
      <c r="H23" s="14">
        <f t="shared" si="0"/>
        <v>0</v>
      </c>
      <c r="I23" s="14">
        <f t="shared" si="1"/>
        <v>0</v>
      </c>
      <c r="J23" s="12"/>
    </row>
    <row r="24" spans="1:10" ht="60" x14ac:dyDescent="0.25">
      <c r="A24" s="12">
        <v>22</v>
      </c>
      <c r="B24" s="12" t="s">
        <v>116</v>
      </c>
      <c r="C24" s="13">
        <v>39</v>
      </c>
      <c r="D24" s="12" t="s">
        <v>11</v>
      </c>
      <c r="E24" s="4" t="s">
        <v>117</v>
      </c>
      <c r="F24" s="8"/>
      <c r="G24" s="13"/>
      <c r="H24" s="14">
        <f t="shared" si="0"/>
        <v>0</v>
      </c>
      <c r="I24" s="14">
        <f t="shared" si="1"/>
        <v>0</v>
      </c>
      <c r="J24" s="12"/>
    </row>
    <row r="25" spans="1:10" ht="60" x14ac:dyDescent="0.25">
      <c r="A25" s="12">
        <v>23</v>
      </c>
      <c r="B25" s="12" t="s">
        <v>118</v>
      </c>
      <c r="C25" s="13">
        <v>39</v>
      </c>
      <c r="D25" s="12" t="s">
        <v>11</v>
      </c>
      <c r="E25" s="4" t="s">
        <v>119</v>
      </c>
      <c r="F25" s="8"/>
      <c r="G25" s="13"/>
      <c r="H25" s="14">
        <f t="shared" si="0"/>
        <v>0</v>
      </c>
      <c r="I25" s="14">
        <f t="shared" si="1"/>
        <v>0</v>
      </c>
      <c r="J25" s="12"/>
    </row>
    <row r="26" spans="1:10" x14ac:dyDescent="0.25">
      <c r="A26" s="12"/>
      <c r="B26" s="12"/>
      <c r="C26" s="13"/>
      <c r="D26" s="12"/>
      <c r="E26" s="4"/>
      <c r="F26" s="8"/>
      <c r="G26" s="13"/>
      <c r="H26" s="14"/>
      <c r="I26" s="14"/>
      <c r="J26" s="12"/>
    </row>
    <row r="27" spans="1:10" x14ac:dyDescent="0.25">
      <c r="E27" s="1" t="s">
        <v>29</v>
      </c>
      <c r="H27" s="10">
        <f>SUM(H3:H25)</f>
        <v>0</v>
      </c>
      <c r="I27" s="10">
        <f>SUM(I3:I25)</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election activeCell="F3" sqref="F3:G30"/>
    </sheetView>
  </sheetViews>
  <sheetFormatPr defaultRowHeight="15" x14ac:dyDescent="0.25"/>
  <cols>
    <col min="1" max="1" width="5.7109375" customWidth="1"/>
    <col min="2" max="2" width="21.7109375" customWidth="1"/>
    <col min="3" max="3" width="7.7109375" customWidth="1"/>
    <col min="4" max="4" width="4.7109375" customWidth="1"/>
    <col min="5" max="5" width="60.7109375" customWidth="1"/>
    <col min="6" max="7" width="11.7109375" customWidth="1"/>
    <col min="8" max="9" width="13.7109375" customWidth="1"/>
  </cols>
  <sheetData>
    <row r="1" spans="1:10" x14ac:dyDescent="0.25">
      <c r="A1" s="2" t="s">
        <v>0</v>
      </c>
      <c r="B1" s="2" t="s">
        <v>1</v>
      </c>
      <c r="C1" s="3" t="s">
        <v>2</v>
      </c>
      <c r="D1" s="2" t="s">
        <v>3</v>
      </c>
      <c r="E1" s="6" t="s">
        <v>4</v>
      </c>
      <c r="F1" s="7" t="s">
        <v>5</v>
      </c>
      <c r="G1" s="3" t="s">
        <v>6</v>
      </c>
      <c r="H1" s="11" t="s">
        <v>7</v>
      </c>
      <c r="I1" s="11" t="s">
        <v>8</v>
      </c>
      <c r="J1" s="12"/>
    </row>
    <row r="2" spans="1:10" x14ac:dyDescent="0.25">
      <c r="A2" s="12"/>
      <c r="B2" s="12"/>
      <c r="C2" s="13"/>
      <c r="D2" s="12"/>
      <c r="E2" s="5" t="s">
        <v>30</v>
      </c>
      <c r="F2" s="8"/>
      <c r="G2" s="13"/>
      <c r="H2" s="14"/>
      <c r="I2" s="14"/>
      <c r="J2" s="12"/>
    </row>
    <row r="3" spans="1:10" ht="45" x14ac:dyDescent="0.25">
      <c r="A3" s="12">
        <v>1</v>
      </c>
      <c r="B3" s="12" t="s">
        <v>31</v>
      </c>
      <c r="C3" s="13">
        <v>134</v>
      </c>
      <c r="D3" s="12" t="s">
        <v>11</v>
      </c>
      <c r="E3" s="4" t="s">
        <v>32</v>
      </c>
      <c r="F3" s="8"/>
      <c r="G3" s="13"/>
      <c r="H3" s="14">
        <f t="shared" ref="H3:H30" si="0">(C3*F3)</f>
        <v>0</v>
      </c>
      <c r="I3" s="14">
        <f t="shared" ref="I3:I30" si="1">(C3*G3)</f>
        <v>0</v>
      </c>
      <c r="J3" s="12"/>
    </row>
    <row r="4" spans="1:10" x14ac:dyDescent="0.25">
      <c r="A4" s="12">
        <v>2</v>
      </c>
      <c r="B4" s="12" t="s">
        <v>33</v>
      </c>
      <c r="C4" s="13">
        <v>30</v>
      </c>
      <c r="D4" s="12" t="s">
        <v>16</v>
      </c>
      <c r="E4" s="4" t="s">
        <v>34</v>
      </c>
      <c r="F4" s="8"/>
      <c r="G4" s="13"/>
      <c r="H4" s="14">
        <f t="shared" si="0"/>
        <v>0</v>
      </c>
      <c r="I4" s="14">
        <f t="shared" si="1"/>
        <v>0</v>
      </c>
      <c r="J4" s="12"/>
    </row>
    <row r="5" spans="1:10" ht="45" x14ac:dyDescent="0.25">
      <c r="A5" s="12">
        <v>3</v>
      </c>
      <c r="B5" s="12" t="s">
        <v>35</v>
      </c>
      <c r="C5" s="13">
        <v>14</v>
      </c>
      <c r="D5" s="12" t="s">
        <v>16</v>
      </c>
      <c r="E5" s="4" t="s">
        <v>36</v>
      </c>
      <c r="F5" s="8"/>
      <c r="G5" s="13"/>
      <c r="H5" s="14">
        <f t="shared" si="0"/>
        <v>0</v>
      </c>
      <c r="I5" s="14">
        <f t="shared" si="1"/>
        <v>0</v>
      </c>
      <c r="J5" s="12"/>
    </row>
    <row r="6" spans="1:10" ht="30" x14ac:dyDescent="0.25">
      <c r="A6" s="12">
        <v>4</v>
      </c>
      <c r="B6" s="12" t="s">
        <v>37</v>
      </c>
      <c r="C6" s="13">
        <v>1</v>
      </c>
      <c r="D6" s="12" t="s">
        <v>16</v>
      </c>
      <c r="E6" s="4" t="s">
        <v>38</v>
      </c>
      <c r="F6" s="8"/>
      <c r="G6" s="13"/>
      <c r="H6" s="14">
        <f t="shared" si="0"/>
        <v>0</v>
      </c>
      <c r="I6" s="14">
        <f t="shared" si="1"/>
        <v>0</v>
      </c>
      <c r="J6" s="12"/>
    </row>
    <row r="7" spans="1:10" ht="60" x14ac:dyDescent="0.25">
      <c r="A7" s="12">
        <v>5</v>
      </c>
      <c r="B7" s="12" t="s">
        <v>39</v>
      </c>
      <c r="C7" s="13">
        <v>114</v>
      </c>
      <c r="D7" s="12" t="s">
        <v>11</v>
      </c>
      <c r="E7" s="4" t="s">
        <v>40</v>
      </c>
      <c r="F7" s="8"/>
      <c r="G7" s="13"/>
      <c r="H7" s="14">
        <f t="shared" si="0"/>
        <v>0</v>
      </c>
      <c r="I7" s="14">
        <f t="shared" si="1"/>
        <v>0</v>
      </c>
      <c r="J7" s="12"/>
    </row>
    <row r="8" spans="1:10" x14ac:dyDescent="0.25">
      <c r="A8" s="12">
        <v>6</v>
      </c>
      <c r="B8" s="12" t="s">
        <v>41</v>
      </c>
      <c r="C8" s="13">
        <v>70</v>
      </c>
      <c r="D8" s="12" t="s">
        <v>11</v>
      </c>
      <c r="E8" s="4" t="s">
        <v>42</v>
      </c>
      <c r="F8" s="8"/>
      <c r="G8" s="13"/>
      <c r="H8" s="14">
        <f t="shared" si="0"/>
        <v>0</v>
      </c>
      <c r="I8" s="14">
        <f t="shared" si="1"/>
        <v>0</v>
      </c>
      <c r="J8" s="12"/>
    </row>
    <row r="9" spans="1:10" x14ac:dyDescent="0.25">
      <c r="A9" s="12">
        <v>7</v>
      </c>
      <c r="B9" s="12" t="s">
        <v>22</v>
      </c>
      <c r="C9" s="13">
        <v>2</v>
      </c>
      <c r="D9" s="12" t="s">
        <v>16</v>
      </c>
      <c r="E9" s="4" t="s">
        <v>43</v>
      </c>
      <c r="F9" s="8"/>
      <c r="G9" s="13"/>
      <c r="H9" s="14">
        <f t="shared" si="0"/>
        <v>0</v>
      </c>
      <c r="I9" s="14">
        <f t="shared" si="1"/>
        <v>0</v>
      </c>
      <c r="J9" s="12"/>
    </row>
    <row r="10" spans="1:10" ht="90" x14ac:dyDescent="0.25">
      <c r="A10" s="12">
        <v>8</v>
      </c>
      <c r="B10" s="12" t="s">
        <v>44</v>
      </c>
      <c r="C10" s="13">
        <v>2</v>
      </c>
      <c r="D10" s="12" t="s">
        <v>16</v>
      </c>
      <c r="E10" s="4" t="s">
        <v>45</v>
      </c>
      <c r="F10" s="8"/>
      <c r="G10" s="13"/>
      <c r="H10" s="14">
        <f t="shared" si="0"/>
        <v>0</v>
      </c>
      <c r="I10" s="14">
        <f t="shared" si="1"/>
        <v>0</v>
      </c>
      <c r="J10" s="12"/>
    </row>
    <row r="11" spans="1:10" ht="75" x14ac:dyDescent="0.25">
      <c r="A11" s="12">
        <v>9</v>
      </c>
      <c r="B11" s="12" t="s">
        <v>46</v>
      </c>
      <c r="C11" s="13">
        <v>1</v>
      </c>
      <c r="D11" s="12" t="s">
        <v>16</v>
      </c>
      <c r="E11" s="4" t="s">
        <v>47</v>
      </c>
      <c r="F11" s="8"/>
      <c r="G11" s="13"/>
      <c r="H11" s="14">
        <f t="shared" si="0"/>
        <v>0</v>
      </c>
      <c r="I11" s="14">
        <f t="shared" si="1"/>
        <v>0</v>
      </c>
      <c r="J11" s="12"/>
    </row>
    <row r="12" spans="1:10" ht="45" x14ac:dyDescent="0.25">
      <c r="A12" s="12">
        <v>10</v>
      </c>
      <c r="B12" s="12" t="s">
        <v>48</v>
      </c>
      <c r="C12" s="13">
        <v>2</v>
      </c>
      <c r="D12" s="12" t="s">
        <v>16</v>
      </c>
      <c r="E12" s="4" t="s">
        <v>49</v>
      </c>
      <c r="F12" s="8"/>
      <c r="G12" s="13"/>
      <c r="H12" s="14">
        <f t="shared" si="0"/>
        <v>0</v>
      </c>
      <c r="I12" s="14">
        <f t="shared" si="1"/>
        <v>0</v>
      </c>
      <c r="J12" s="12"/>
    </row>
    <row r="13" spans="1:10" ht="45" x14ac:dyDescent="0.25">
      <c r="A13" s="12">
        <v>11</v>
      </c>
      <c r="B13" s="12" t="s">
        <v>50</v>
      </c>
      <c r="C13" s="13">
        <v>1</v>
      </c>
      <c r="D13" s="12" t="s">
        <v>16</v>
      </c>
      <c r="E13" s="4" t="s">
        <v>51</v>
      </c>
      <c r="F13" s="8"/>
      <c r="G13" s="13"/>
      <c r="H13" s="14">
        <f t="shared" si="0"/>
        <v>0</v>
      </c>
      <c r="I13" s="14">
        <f t="shared" si="1"/>
        <v>0</v>
      </c>
      <c r="J13" s="12"/>
    </row>
    <row r="14" spans="1:10" ht="45" x14ac:dyDescent="0.25">
      <c r="A14" s="12">
        <v>12</v>
      </c>
      <c r="B14" s="12" t="s">
        <v>52</v>
      </c>
      <c r="C14" s="13">
        <v>1</v>
      </c>
      <c r="D14" s="12" t="s">
        <v>16</v>
      </c>
      <c r="E14" s="4" t="s">
        <v>53</v>
      </c>
      <c r="F14" s="8"/>
      <c r="G14" s="13"/>
      <c r="H14" s="14">
        <f t="shared" si="0"/>
        <v>0</v>
      </c>
      <c r="I14" s="14">
        <f t="shared" si="1"/>
        <v>0</v>
      </c>
      <c r="J14" s="12"/>
    </row>
    <row r="15" spans="1:10" ht="45" x14ac:dyDescent="0.25">
      <c r="A15" s="12">
        <v>13</v>
      </c>
      <c r="B15" s="12" t="s">
        <v>54</v>
      </c>
      <c r="C15" s="13">
        <v>3</v>
      </c>
      <c r="D15" s="12" t="s">
        <v>16</v>
      </c>
      <c r="E15" s="4" t="s">
        <v>55</v>
      </c>
      <c r="F15" s="8"/>
      <c r="G15" s="13"/>
      <c r="H15" s="14">
        <f t="shared" si="0"/>
        <v>0</v>
      </c>
      <c r="I15" s="14">
        <f t="shared" si="1"/>
        <v>0</v>
      </c>
      <c r="J15" s="12"/>
    </row>
    <row r="16" spans="1:10" ht="45" x14ac:dyDescent="0.25">
      <c r="A16" s="12">
        <v>14</v>
      </c>
      <c r="B16" s="12" t="s">
        <v>56</v>
      </c>
      <c r="C16" s="13">
        <v>3</v>
      </c>
      <c r="D16" s="12" t="s">
        <v>16</v>
      </c>
      <c r="E16" s="4" t="s">
        <v>57</v>
      </c>
      <c r="F16" s="8"/>
      <c r="G16" s="13"/>
      <c r="H16" s="14">
        <f t="shared" si="0"/>
        <v>0</v>
      </c>
      <c r="I16" s="14">
        <f t="shared" si="1"/>
        <v>0</v>
      </c>
      <c r="J16" s="12"/>
    </row>
    <row r="17" spans="1:10" ht="45" x14ac:dyDescent="0.25">
      <c r="A17" s="12">
        <v>15</v>
      </c>
      <c r="B17" s="12" t="s">
        <v>58</v>
      </c>
      <c r="C17" s="13">
        <v>1</v>
      </c>
      <c r="D17" s="12" t="s">
        <v>16</v>
      </c>
      <c r="E17" s="4" t="s">
        <v>59</v>
      </c>
      <c r="F17" s="8"/>
      <c r="G17" s="13"/>
      <c r="H17" s="14">
        <f t="shared" si="0"/>
        <v>0</v>
      </c>
      <c r="I17" s="14">
        <f t="shared" si="1"/>
        <v>0</v>
      </c>
      <c r="J17" s="12"/>
    </row>
    <row r="18" spans="1:10" ht="45" x14ac:dyDescent="0.25">
      <c r="A18" s="12">
        <v>16</v>
      </c>
      <c r="B18" s="12" t="s">
        <v>60</v>
      </c>
      <c r="C18" s="13">
        <v>1</v>
      </c>
      <c r="D18" s="12" t="s">
        <v>16</v>
      </c>
      <c r="E18" s="4" t="s">
        <v>61</v>
      </c>
      <c r="F18" s="8"/>
      <c r="G18" s="13"/>
      <c r="H18" s="14">
        <f t="shared" si="0"/>
        <v>0</v>
      </c>
      <c r="I18" s="14">
        <f t="shared" si="1"/>
        <v>0</v>
      </c>
      <c r="J18" s="12"/>
    </row>
    <row r="19" spans="1:10" ht="75" x14ac:dyDescent="0.25">
      <c r="A19" s="12">
        <v>17</v>
      </c>
      <c r="B19" s="12" t="s">
        <v>62</v>
      </c>
      <c r="C19" s="13">
        <v>14</v>
      </c>
      <c r="D19" s="12" t="s">
        <v>16</v>
      </c>
      <c r="E19" s="4" t="s">
        <v>63</v>
      </c>
      <c r="F19" s="8"/>
      <c r="G19" s="13"/>
      <c r="H19" s="14">
        <f t="shared" si="0"/>
        <v>0</v>
      </c>
      <c r="I19" s="14">
        <f t="shared" si="1"/>
        <v>0</v>
      </c>
      <c r="J19" s="12"/>
    </row>
    <row r="20" spans="1:10" ht="45" x14ac:dyDescent="0.25">
      <c r="A20" s="12">
        <v>18</v>
      </c>
      <c r="B20" s="12" t="s">
        <v>64</v>
      </c>
      <c r="C20" s="13">
        <v>14</v>
      </c>
      <c r="D20" s="12" t="s">
        <v>16</v>
      </c>
      <c r="E20" s="4" t="s">
        <v>65</v>
      </c>
      <c r="F20" s="8"/>
      <c r="G20" s="13"/>
      <c r="H20" s="14">
        <f t="shared" si="0"/>
        <v>0</v>
      </c>
      <c r="I20" s="14">
        <f t="shared" si="1"/>
        <v>0</v>
      </c>
      <c r="J20" s="12"/>
    </row>
    <row r="21" spans="1:10" ht="45" x14ac:dyDescent="0.25">
      <c r="A21" s="12">
        <v>19</v>
      </c>
      <c r="B21" s="12" t="s">
        <v>66</v>
      </c>
      <c r="C21" s="13">
        <v>14</v>
      </c>
      <c r="D21" s="12" t="s">
        <v>16</v>
      </c>
      <c r="E21" s="4" t="s">
        <v>67</v>
      </c>
      <c r="F21" s="8"/>
      <c r="G21" s="13"/>
      <c r="H21" s="14">
        <f t="shared" si="0"/>
        <v>0</v>
      </c>
      <c r="I21" s="14">
        <f t="shared" si="1"/>
        <v>0</v>
      </c>
      <c r="J21" s="12"/>
    </row>
    <row r="22" spans="1:10" ht="75" x14ac:dyDescent="0.25">
      <c r="A22" s="12">
        <v>20</v>
      </c>
      <c r="B22" s="12" t="s">
        <v>68</v>
      </c>
      <c r="C22" s="13">
        <v>2</v>
      </c>
      <c r="D22" s="12" t="s">
        <v>16</v>
      </c>
      <c r="E22" s="4" t="s">
        <v>69</v>
      </c>
      <c r="F22" s="8"/>
      <c r="G22" s="13"/>
      <c r="H22" s="14">
        <f t="shared" si="0"/>
        <v>0</v>
      </c>
      <c r="I22" s="14">
        <f t="shared" si="1"/>
        <v>0</v>
      </c>
      <c r="J22" s="12"/>
    </row>
    <row r="23" spans="1:10" ht="60" x14ac:dyDescent="0.25">
      <c r="A23" s="12">
        <v>21</v>
      </c>
      <c r="B23" s="12" t="s">
        <v>70</v>
      </c>
      <c r="C23" s="13">
        <v>1</v>
      </c>
      <c r="D23" s="12" t="s">
        <v>16</v>
      </c>
      <c r="E23" s="4" t="s">
        <v>71</v>
      </c>
      <c r="F23" s="8"/>
      <c r="G23" s="13"/>
      <c r="H23" s="14">
        <f t="shared" si="0"/>
        <v>0</v>
      </c>
      <c r="I23" s="14">
        <f t="shared" si="1"/>
        <v>0</v>
      </c>
      <c r="J23" s="12"/>
    </row>
    <row r="24" spans="1:10" ht="30" x14ac:dyDescent="0.25">
      <c r="A24" s="12">
        <v>22</v>
      </c>
      <c r="B24" s="12" t="s">
        <v>72</v>
      </c>
      <c r="C24" s="13">
        <v>1</v>
      </c>
      <c r="D24" s="12" t="s">
        <v>16</v>
      </c>
      <c r="E24" s="4" t="s">
        <v>73</v>
      </c>
      <c r="F24" s="8"/>
      <c r="G24" s="13"/>
      <c r="H24" s="14">
        <f t="shared" si="0"/>
        <v>0</v>
      </c>
      <c r="I24" s="14">
        <f t="shared" si="1"/>
        <v>0</v>
      </c>
      <c r="J24" s="12"/>
    </row>
    <row r="25" spans="1:10" ht="240" x14ac:dyDescent="0.25">
      <c r="A25" s="12">
        <v>23</v>
      </c>
      <c r="B25" s="12" t="s">
        <v>74</v>
      </c>
      <c r="C25" s="13">
        <v>1</v>
      </c>
      <c r="D25" s="12" t="s">
        <v>16</v>
      </c>
      <c r="E25" s="4" t="s">
        <v>75</v>
      </c>
      <c r="F25" s="8"/>
      <c r="G25" s="13"/>
      <c r="H25" s="14">
        <f t="shared" si="0"/>
        <v>0</v>
      </c>
      <c r="I25" s="14">
        <f t="shared" si="1"/>
        <v>0</v>
      </c>
      <c r="J25" s="12"/>
    </row>
    <row r="26" spans="1:10" x14ac:dyDescent="0.25">
      <c r="A26" s="12">
        <v>24</v>
      </c>
      <c r="B26" s="12" t="s">
        <v>22</v>
      </c>
      <c r="C26" s="13">
        <v>1</v>
      </c>
      <c r="D26" s="12" t="s">
        <v>16</v>
      </c>
      <c r="E26" s="4" t="s">
        <v>76</v>
      </c>
      <c r="F26" s="8"/>
      <c r="G26" s="13"/>
      <c r="H26" s="14">
        <f t="shared" si="0"/>
        <v>0</v>
      </c>
      <c r="I26" s="14">
        <f t="shared" si="1"/>
        <v>0</v>
      </c>
      <c r="J26" s="12"/>
    </row>
    <row r="27" spans="1:10" ht="30" x14ac:dyDescent="0.25">
      <c r="A27" s="12">
        <v>25</v>
      </c>
      <c r="B27" s="12" t="s">
        <v>77</v>
      </c>
      <c r="C27" s="13">
        <v>1</v>
      </c>
      <c r="D27" s="12" t="s">
        <v>16</v>
      </c>
      <c r="E27" s="4" t="s">
        <v>78</v>
      </c>
      <c r="F27" s="8"/>
      <c r="G27" s="13"/>
      <c r="H27" s="14">
        <f t="shared" si="0"/>
        <v>0</v>
      </c>
      <c r="I27" s="14">
        <f t="shared" si="1"/>
        <v>0</v>
      </c>
      <c r="J27" s="12"/>
    </row>
    <row r="28" spans="1:10" x14ac:dyDescent="0.25">
      <c r="A28" s="12">
        <v>26</v>
      </c>
      <c r="B28" s="12" t="s">
        <v>79</v>
      </c>
      <c r="C28" s="13">
        <v>1</v>
      </c>
      <c r="D28" s="12" t="s">
        <v>16</v>
      </c>
      <c r="E28" s="4" t="s">
        <v>80</v>
      </c>
      <c r="F28" s="8"/>
      <c r="G28" s="13"/>
      <c r="H28" s="14">
        <f t="shared" si="0"/>
        <v>0</v>
      </c>
      <c r="I28" s="14">
        <f t="shared" si="1"/>
        <v>0</v>
      </c>
      <c r="J28" s="12"/>
    </row>
    <row r="29" spans="1:10" ht="45" x14ac:dyDescent="0.25">
      <c r="A29" s="12">
        <v>27</v>
      </c>
      <c r="B29" s="12" t="s">
        <v>81</v>
      </c>
      <c r="C29" s="13">
        <v>4</v>
      </c>
      <c r="D29" s="12" t="s">
        <v>16</v>
      </c>
      <c r="E29" s="4" t="s">
        <v>82</v>
      </c>
      <c r="F29" s="8"/>
      <c r="G29" s="13"/>
      <c r="H29" s="14">
        <f t="shared" si="0"/>
        <v>0</v>
      </c>
      <c r="I29" s="14">
        <f t="shared" si="1"/>
        <v>0</v>
      </c>
      <c r="J29" s="12"/>
    </row>
    <row r="30" spans="1:10" ht="30" x14ac:dyDescent="0.25">
      <c r="A30" s="12">
        <v>28</v>
      </c>
      <c r="B30" s="12" t="s">
        <v>83</v>
      </c>
      <c r="C30" s="13">
        <v>6</v>
      </c>
      <c r="D30" s="12" t="s">
        <v>16</v>
      </c>
      <c r="E30" s="4" t="s">
        <v>84</v>
      </c>
      <c r="F30" s="8"/>
      <c r="G30" s="13"/>
      <c r="H30" s="14">
        <f t="shared" si="0"/>
        <v>0</v>
      </c>
      <c r="I30" s="14">
        <f t="shared" si="1"/>
        <v>0</v>
      </c>
      <c r="J30" s="12"/>
    </row>
    <row r="31" spans="1:10" x14ac:dyDescent="0.25">
      <c r="A31" s="12"/>
      <c r="B31" s="12"/>
      <c r="C31" s="13"/>
      <c r="D31" s="12"/>
      <c r="E31" s="4"/>
      <c r="F31" s="8"/>
      <c r="G31" s="13"/>
      <c r="H31" s="14"/>
      <c r="I31" s="14"/>
      <c r="J31" s="12"/>
    </row>
    <row r="32" spans="1:10" x14ac:dyDescent="0.25">
      <c r="E32" s="1" t="s">
        <v>29</v>
      </c>
      <c r="H32" s="10">
        <f>SUM(H3:H30)</f>
        <v>0</v>
      </c>
      <c r="I32" s="10">
        <f>SUM(I3:I30)</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F3" sqref="F3:G11"/>
    </sheetView>
  </sheetViews>
  <sheetFormatPr defaultRowHeight="15" x14ac:dyDescent="0.25"/>
  <cols>
    <col min="1" max="1" width="5.7109375" customWidth="1"/>
    <col min="2" max="2" width="21.7109375" customWidth="1"/>
    <col min="3" max="3" width="7.7109375" customWidth="1"/>
    <col min="4" max="4" width="4.7109375" customWidth="1"/>
    <col min="5" max="5" width="60.7109375" customWidth="1"/>
    <col min="6" max="7" width="11.7109375" customWidth="1"/>
    <col min="8" max="9" width="13.7109375" customWidth="1"/>
  </cols>
  <sheetData>
    <row r="1" spans="1:10" x14ac:dyDescent="0.25">
      <c r="A1" s="2" t="s">
        <v>0</v>
      </c>
      <c r="B1" s="2" t="s">
        <v>1</v>
      </c>
      <c r="C1" s="3" t="s">
        <v>2</v>
      </c>
      <c r="D1" s="2" t="s">
        <v>3</v>
      </c>
      <c r="E1" s="6" t="s">
        <v>4</v>
      </c>
      <c r="F1" s="7" t="s">
        <v>5</v>
      </c>
      <c r="G1" s="3" t="s">
        <v>6</v>
      </c>
      <c r="H1" s="11" t="s">
        <v>7</v>
      </c>
      <c r="I1" s="11" t="s">
        <v>8</v>
      </c>
      <c r="J1" s="12"/>
    </row>
    <row r="2" spans="1:10" x14ac:dyDescent="0.25">
      <c r="A2" s="12"/>
      <c r="B2" s="12"/>
      <c r="C2" s="13"/>
      <c r="D2" s="12"/>
      <c r="E2" s="5" t="s">
        <v>9</v>
      </c>
      <c r="F2" s="8"/>
      <c r="G2" s="13"/>
      <c r="H2" s="14"/>
      <c r="I2" s="14"/>
      <c r="J2" s="12"/>
    </row>
    <row r="3" spans="1:10" ht="75" x14ac:dyDescent="0.25">
      <c r="A3" s="12">
        <v>1</v>
      </c>
      <c r="B3" s="12" t="s">
        <v>10</v>
      </c>
      <c r="C3" s="13">
        <v>5</v>
      </c>
      <c r="D3" s="12" t="s">
        <v>11</v>
      </c>
      <c r="E3" s="4" t="s">
        <v>12</v>
      </c>
      <c r="F3" s="8"/>
      <c r="G3" s="13"/>
      <c r="H3" s="14">
        <f t="shared" ref="H3:H11" si="0">(C3*F3)</f>
        <v>0</v>
      </c>
      <c r="I3" s="14">
        <f t="shared" ref="I3:I11" si="1">(C3*G3)</f>
        <v>0</v>
      </c>
      <c r="J3" s="12"/>
    </row>
    <row r="4" spans="1:10" ht="45" x14ac:dyDescent="0.25">
      <c r="A4" s="12">
        <v>2</v>
      </c>
      <c r="B4" s="12" t="s">
        <v>13</v>
      </c>
      <c r="C4" s="13">
        <v>0.5</v>
      </c>
      <c r="D4" s="12" t="s">
        <v>11</v>
      </c>
      <c r="E4" s="4" t="s">
        <v>14</v>
      </c>
      <c r="F4" s="8"/>
      <c r="G4" s="13"/>
      <c r="H4" s="14">
        <f t="shared" si="0"/>
        <v>0</v>
      </c>
      <c r="I4" s="14">
        <f t="shared" si="1"/>
        <v>0</v>
      </c>
      <c r="J4" s="12"/>
    </row>
    <row r="5" spans="1:10" ht="60" x14ac:dyDescent="0.25">
      <c r="A5" s="12">
        <v>3</v>
      </c>
      <c r="B5" s="12" t="s">
        <v>15</v>
      </c>
      <c r="C5" s="13">
        <v>1</v>
      </c>
      <c r="D5" s="12" t="s">
        <v>16</v>
      </c>
      <c r="E5" s="4" t="s">
        <v>17</v>
      </c>
      <c r="F5" s="8"/>
      <c r="G5" s="13"/>
      <c r="H5" s="14">
        <f t="shared" si="0"/>
        <v>0</v>
      </c>
      <c r="I5" s="14">
        <f t="shared" si="1"/>
        <v>0</v>
      </c>
      <c r="J5" s="12"/>
    </row>
    <row r="6" spans="1:10" ht="30" x14ac:dyDescent="0.25">
      <c r="A6" s="12">
        <v>4</v>
      </c>
      <c r="B6" s="12" t="s">
        <v>18</v>
      </c>
      <c r="C6" s="13">
        <v>1</v>
      </c>
      <c r="D6" s="12" t="s">
        <v>16</v>
      </c>
      <c r="E6" s="4" t="s">
        <v>19</v>
      </c>
      <c r="F6" s="8"/>
      <c r="G6" s="13"/>
      <c r="H6" s="14">
        <f t="shared" si="0"/>
        <v>0</v>
      </c>
      <c r="I6" s="14">
        <f t="shared" si="1"/>
        <v>0</v>
      </c>
      <c r="J6" s="12"/>
    </row>
    <row r="7" spans="1:10" ht="30" x14ac:dyDescent="0.25">
      <c r="A7" s="12">
        <v>5</v>
      </c>
      <c r="B7" s="12" t="s">
        <v>20</v>
      </c>
      <c r="C7" s="13">
        <v>1</v>
      </c>
      <c r="D7" s="12" t="s">
        <v>16</v>
      </c>
      <c r="E7" s="4" t="s">
        <v>21</v>
      </c>
      <c r="F7" s="8"/>
      <c r="G7" s="13"/>
      <c r="H7" s="14">
        <f t="shared" si="0"/>
        <v>0</v>
      </c>
      <c r="I7" s="14">
        <f t="shared" si="1"/>
        <v>0</v>
      </c>
      <c r="J7" s="12"/>
    </row>
    <row r="8" spans="1:10" x14ac:dyDescent="0.25">
      <c r="A8" s="12">
        <v>6</v>
      </c>
      <c r="B8" s="12" t="s">
        <v>22</v>
      </c>
      <c r="C8" s="13">
        <v>1</v>
      </c>
      <c r="D8" s="12" t="s">
        <v>16</v>
      </c>
      <c r="E8" s="4" t="s">
        <v>23</v>
      </c>
      <c r="F8" s="8"/>
      <c r="G8" s="13"/>
      <c r="H8" s="14">
        <f t="shared" si="0"/>
        <v>0</v>
      </c>
      <c r="I8" s="14">
        <f t="shared" si="1"/>
        <v>0</v>
      </c>
      <c r="J8" s="12"/>
    </row>
    <row r="9" spans="1:10" x14ac:dyDescent="0.25">
      <c r="A9" s="12">
        <v>7</v>
      </c>
      <c r="B9" s="12" t="s">
        <v>22</v>
      </c>
      <c r="C9" s="13">
        <v>1</v>
      </c>
      <c r="D9" s="12" t="s">
        <v>16</v>
      </c>
      <c r="E9" s="4" t="s">
        <v>24</v>
      </c>
      <c r="F9" s="8"/>
      <c r="G9" s="13"/>
      <c r="H9" s="14">
        <f t="shared" si="0"/>
        <v>0</v>
      </c>
      <c r="I9" s="14">
        <f t="shared" si="1"/>
        <v>0</v>
      </c>
      <c r="J9" s="12"/>
    </row>
    <row r="10" spans="1:10" ht="30" x14ac:dyDescent="0.25">
      <c r="A10" s="12">
        <v>8</v>
      </c>
      <c r="B10" s="12" t="s">
        <v>22</v>
      </c>
      <c r="C10" s="13">
        <v>1</v>
      </c>
      <c r="D10" s="12" t="s">
        <v>16</v>
      </c>
      <c r="E10" s="4" t="s">
        <v>25</v>
      </c>
      <c r="F10" s="8"/>
      <c r="G10" s="13"/>
      <c r="H10" s="14">
        <f t="shared" si="0"/>
        <v>0</v>
      </c>
      <c r="I10" s="14">
        <f t="shared" si="1"/>
        <v>0</v>
      </c>
      <c r="J10" s="12"/>
    </row>
    <row r="11" spans="1:10" ht="90" x14ac:dyDescent="0.25">
      <c r="A11" s="12">
        <v>9</v>
      </c>
      <c r="B11" s="12" t="s">
        <v>26</v>
      </c>
      <c r="C11" s="13">
        <v>1</v>
      </c>
      <c r="D11" s="12" t="s">
        <v>27</v>
      </c>
      <c r="E11" s="4" t="s">
        <v>28</v>
      </c>
      <c r="F11" s="8"/>
      <c r="G11" s="13"/>
      <c r="H11" s="14">
        <f t="shared" si="0"/>
        <v>0</v>
      </c>
      <c r="I11" s="14">
        <f t="shared" si="1"/>
        <v>0</v>
      </c>
      <c r="J11" s="12"/>
    </row>
    <row r="12" spans="1:10" x14ac:dyDescent="0.25">
      <c r="A12" s="12"/>
      <c r="B12" s="12"/>
      <c r="C12" s="13"/>
      <c r="D12" s="12"/>
      <c r="E12" s="4"/>
      <c r="F12" s="8"/>
      <c r="G12" s="13"/>
      <c r="H12" s="14"/>
      <c r="I12" s="14"/>
      <c r="J12" s="12"/>
    </row>
    <row r="13" spans="1:10" x14ac:dyDescent="0.25">
      <c r="E13" s="1" t="s">
        <v>29</v>
      </c>
      <c r="H13" s="10">
        <f>SUM(H3:H11)</f>
        <v>0</v>
      </c>
      <c r="I13" s="10">
        <f>SUM(I3:I11)</f>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Munkalapok</vt:lpstr>
      </vt:variant>
      <vt:variant>
        <vt:i4>5</vt:i4>
      </vt:variant>
    </vt:vector>
  </HeadingPairs>
  <TitlesOfParts>
    <vt:vector size="5" baseType="lpstr">
      <vt:lpstr>Összesen</vt:lpstr>
      <vt:lpstr>vízellátás és csatornázás</vt:lpstr>
      <vt:lpstr>gázellátás</vt:lpstr>
      <vt:lpstr>központi fűtés</vt:lpstr>
      <vt:lpstr>Szellőzés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2018-02-12T13:20:46Z</dcterms:created>
  <dcterms:modified xsi:type="dcterms:W3CDTF">2018-02-12T14:59:08Z</dcterms:modified>
</cp:coreProperties>
</file>